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NIDHA\POKJA PP REHSOS\"/>
    </mc:Choice>
  </mc:AlternateContent>
  <xr:revisionPtr revIDLastSave="0" documentId="8_{3584D496-3FBE-41C2-A778-A109963BB8D9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Petunjuk" sheetId="1" r:id="rId1"/>
    <sheet name="Agustus" sheetId="2" r:id="rId2"/>
    <sheet name="September" sheetId="3" r:id="rId3"/>
    <sheet name="Data_Looker" sheetId="4" r:id="rId4"/>
    <sheet name="Referensi" sheetId="5" r:id="rId5"/>
    <sheet name="Wilayah" sheetId="6" r:id="rId6"/>
    <sheet name="Kode_Wilayah" sheetId="7" r:id="rId7"/>
  </sheets>
  <definedNames>
    <definedName name="P_Aceh">Wilayah!$A$2:$A$24</definedName>
    <definedName name="P_Bali">Wilayah!$Q$2:$Q$10</definedName>
    <definedName name="P_Banten">Wilayah!$P$2:$P$9</definedName>
    <definedName name="P_Bengkulu">Wilayah!$G$2:$G$11</definedName>
    <definedName name="P_Daerah_Istimewa_Yogyakarta">Wilayah!$N$2:$N$6</definedName>
    <definedName name="P_Daerah_Khusus_Ibukota_Jakarta">Wilayah!$K$2:$K$7</definedName>
    <definedName name="P_Gorontalo">Wilayah!$AC$2:$AC$7</definedName>
    <definedName name="P_Jambi">Wilayah!$E$2:$E$12</definedName>
    <definedName name="P_Jawa_Barat">Wilayah!$L$2:$L$28</definedName>
    <definedName name="P_Jawa_Tengah">Wilayah!$M$2:$M$36</definedName>
    <definedName name="P_Jawa_Timur">Wilayah!$O$2:$O$39</definedName>
    <definedName name="P_Kalimantan_Barat">Wilayah!$T$2:$T$15</definedName>
    <definedName name="P_Kalimantan_Selatan">Wilayah!$V$2:$V$14</definedName>
    <definedName name="P_Kalimantan_Tengah">Wilayah!$U$2:$U$15</definedName>
    <definedName name="P_Kalimantan_Timur">Wilayah!$W$2:$W$11</definedName>
    <definedName name="P_Kalimantan_Utara">Wilayah!$X$2:$X$6</definedName>
    <definedName name="P_Kepulauan_Bangka_Belitung">Wilayah!$I$2:$I$8</definedName>
    <definedName name="P_Kepulauan_Riau">Wilayah!$J$2:$J$8</definedName>
    <definedName name="P_Lampung">Wilayah!$H$2:$H$16</definedName>
    <definedName name="P_Maluku">Wilayah!$AE$2:$AE$12</definedName>
    <definedName name="P_Maluku_Utara">Wilayah!$AF$2:$AF$11</definedName>
    <definedName name="P_Nusa_Tenggara_Barat">Wilayah!$R$2:$R$11</definedName>
    <definedName name="P_Nusa_Tenggara_Timur">Wilayah!$S$2:$S$23</definedName>
    <definedName name="P_Papua">Wilayah!$AG$2:$AG$10</definedName>
    <definedName name="P_Papua_Barat">Wilayah!$AH$2:$AH$8</definedName>
    <definedName name="P_Papua_Barat_Daya">Wilayah!$AL$2:$AL$7</definedName>
    <definedName name="P_Papua_Pegunungan">Wilayah!$AK$2:$AK$9</definedName>
    <definedName name="P_Papua_Selatan">Wilayah!$AI$2:$AI$5</definedName>
    <definedName name="P_Papua_Tengah">Wilayah!$AJ$2:$AJ$9</definedName>
    <definedName name="P_Riau">Wilayah!$D$2:$D$13</definedName>
    <definedName name="P_Sulawesi_Barat">Wilayah!$AD$2:$AD$7</definedName>
    <definedName name="P_Sulawesi_Selatan">Wilayah!$AA$2:$AA$25</definedName>
    <definedName name="P_Sulawesi_Tengah">Wilayah!$Z$2:$Z$14</definedName>
    <definedName name="P_Sulawesi_Tenggara">Wilayah!$AB$2:$AB$18</definedName>
    <definedName name="P_Sulawesi_Utara">Wilayah!$Y$2:$Y$16</definedName>
    <definedName name="P_Sumatera_Barat">Wilayah!$C$2:$C$20</definedName>
    <definedName name="P_Sumatera_Selatan">Wilayah!$F$2:$F$18</definedName>
    <definedName name="P_Sumatera_Utara">Wilayah!$B$2:$B$34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15" i="7" l="1"/>
  <c r="D514" i="7"/>
  <c r="D513" i="7"/>
  <c r="D512" i="7"/>
  <c r="D511" i="7"/>
  <c r="D510" i="7"/>
  <c r="D509" i="7"/>
  <c r="D508" i="7"/>
  <c r="D507" i="7"/>
  <c r="D506" i="7"/>
  <c r="D505" i="7"/>
  <c r="D504" i="7"/>
  <c r="D503" i="7"/>
  <c r="D502" i="7"/>
  <c r="D501" i="7"/>
  <c r="D500" i="7"/>
  <c r="D499" i="7"/>
  <c r="D498" i="7"/>
  <c r="D497" i="7"/>
  <c r="D496" i="7"/>
  <c r="D495" i="7"/>
  <c r="D494" i="7"/>
  <c r="D493" i="7"/>
  <c r="D492" i="7"/>
  <c r="D491" i="7"/>
  <c r="D490" i="7"/>
  <c r="D489" i="7"/>
  <c r="D488" i="7"/>
  <c r="D487" i="7"/>
  <c r="D486" i="7"/>
  <c r="D485" i="7"/>
  <c r="D484" i="7"/>
  <c r="D483" i="7"/>
  <c r="D482" i="7"/>
  <c r="D481" i="7"/>
  <c r="D480" i="7"/>
  <c r="D479" i="7"/>
  <c r="D478" i="7"/>
  <c r="D477" i="7"/>
  <c r="D476" i="7"/>
  <c r="D475" i="7"/>
  <c r="D474" i="7"/>
  <c r="D473" i="7"/>
  <c r="D472" i="7"/>
  <c r="D471" i="7"/>
  <c r="D470" i="7"/>
  <c r="D469" i="7"/>
  <c r="D468" i="7"/>
  <c r="D467" i="7"/>
  <c r="D466" i="7"/>
  <c r="D465" i="7"/>
  <c r="D464" i="7"/>
  <c r="D463" i="7"/>
  <c r="D462" i="7"/>
  <c r="D461" i="7"/>
  <c r="D460" i="7"/>
  <c r="D459" i="7"/>
  <c r="D458" i="7"/>
  <c r="D457" i="7"/>
  <c r="D456" i="7"/>
  <c r="D455" i="7"/>
  <c r="D454" i="7"/>
  <c r="D453" i="7"/>
  <c r="D452" i="7"/>
  <c r="D451" i="7"/>
  <c r="D450" i="7"/>
  <c r="D449" i="7"/>
  <c r="D448" i="7"/>
  <c r="D447" i="7"/>
  <c r="D446" i="7"/>
  <c r="D445" i="7"/>
  <c r="D444" i="7"/>
  <c r="D443" i="7"/>
  <c r="D442" i="7"/>
  <c r="D441" i="7"/>
  <c r="D440" i="7"/>
  <c r="D439" i="7"/>
  <c r="D438" i="7"/>
  <c r="D437" i="7"/>
  <c r="D436" i="7"/>
  <c r="D435" i="7"/>
  <c r="D434" i="7"/>
  <c r="D433" i="7"/>
  <c r="D432" i="7"/>
  <c r="D431" i="7"/>
  <c r="D430" i="7"/>
  <c r="D429" i="7"/>
  <c r="D428" i="7"/>
  <c r="D427" i="7"/>
  <c r="D426" i="7"/>
  <c r="D425" i="7"/>
  <c r="D424" i="7"/>
  <c r="D423" i="7"/>
  <c r="D422" i="7"/>
  <c r="D421" i="7"/>
  <c r="D420" i="7"/>
  <c r="D419" i="7"/>
  <c r="D418" i="7"/>
  <c r="D417" i="7"/>
  <c r="D416" i="7"/>
  <c r="D415" i="7"/>
  <c r="D414" i="7"/>
  <c r="D413" i="7"/>
  <c r="D412" i="7"/>
  <c r="D411" i="7"/>
  <c r="D410" i="7"/>
  <c r="D409" i="7"/>
  <c r="D408" i="7"/>
  <c r="D407" i="7"/>
  <c r="D406" i="7"/>
  <c r="D405" i="7"/>
  <c r="D404" i="7"/>
  <c r="D403" i="7"/>
  <c r="D402" i="7"/>
  <c r="D401" i="7"/>
  <c r="D400" i="7"/>
  <c r="D399" i="7"/>
  <c r="D398" i="7"/>
  <c r="D397" i="7"/>
  <c r="D396" i="7"/>
  <c r="D395" i="7"/>
  <c r="D394" i="7"/>
  <c r="D393" i="7"/>
  <c r="D392" i="7"/>
  <c r="D391" i="7"/>
  <c r="D390" i="7"/>
  <c r="D389" i="7"/>
  <c r="D388" i="7"/>
  <c r="D387" i="7"/>
  <c r="D386" i="7"/>
  <c r="D385" i="7"/>
  <c r="D384" i="7"/>
  <c r="D383" i="7"/>
  <c r="D382" i="7"/>
  <c r="D381" i="7"/>
  <c r="D380" i="7"/>
  <c r="D379" i="7"/>
  <c r="D378" i="7"/>
  <c r="D377" i="7"/>
  <c r="D376" i="7"/>
  <c r="D375" i="7"/>
  <c r="D374" i="7"/>
  <c r="D373" i="7"/>
  <c r="D372" i="7"/>
  <c r="D371" i="7"/>
  <c r="D370" i="7"/>
  <c r="D369" i="7"/>
  <c r="D368" i="7"/>
  <c r="D367" i="7"/>
  <c r="D366" i="7"/>
  <c r="D365" i="7"/>
  <c r="D364" i="7"/>
  <c r="D363" i="7"/>
  <c r="D362" i="7"/>
  <c r="D361" i="7"/>
  <c r="D360" i="7"/>
  <c r="D359" i="7"/>
  <c r="D358" i="7"/>
  <c r="D357" i="7"/>
  <c r="D356" i="7"/>
  <c r="D355" i="7"/>
  <c r="D354" i="7"/>
  <c r="D353" i="7"/>
  <c r="D352" i="7"/>
  <c r="D351" i="7"/>
  <c r="D350" i="7"/>
  <c r="D349" i="7"/>
  <c r="D348" i="7"/>
  <c r="D347" i="7"/>
  <c r="D346" i="7"/>
  <c r="D345" i="7"/>
  <c r="D344" i="7"/>
  <c r="D343" i="7"/>
  <c r="D342" i="7"/>
  <c r="D341" i="7"/>
  <c r="D340" i="7"/>
  <c r="D339" i="7"/>
  <c r="D338" i="7"/>
  <c r="D337" i="7"/>
  <c r="D336" i="7"/>
  <c r="D335" i="7"/>
  <c r="D334" i="7"/>
  <c r="D333" i="7"/>
  <c r="D332" i="7"/>
  <c r="D331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318" i="7"/>
  <c r="D317" i="7"/>
  <c r="D316" i="7"/>
  <c r="D315" i="7"/>
  <c r="D314" i="7"/>
  <c r="D313" i="7"/>
  <c r="D31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98" i="7"/>
  <c r="D297" i="7"/>
  <c r="D296" i="7"/>
  <c r="D295" i="7"/>
  <c r="D294" i="7"/>
  <c r="D293" i="7"/>
  <c r="D292" i="7"/>
  <c r="D291" i="7"/>
  <c r="D290" i="7"/>
  <c r="D289" i="7"/>
  <c r="D288" i="7"/>
  <c r="D287" i="7"/>
  <c r="D286" i="7"/>
  <c r="D285" i="7"/>
  <c r="D284" i="7"/>
  <c r="D283" i="7"/>
  <c r="D282" i="7"/>
  <c r="D281" i="7"/>
  <c r="D280" i="7"/>
  <c r="D279" i="7"/>
  <c r="D278" i="7"/>
  <c r="D277" i="7"/>
  <c r="D276" i="7"/>
  <c r="D275" i="7"/>
  <c r="D274" i="7"/>
  <c r="D273" i="7"/>
  <c r="D272" i="7"/>
  <c r="D271" i="7"/>
  <c r="D270" i="7"/>
  <c r="D269" i="7"/>
  <c r="D268" i="7"/>
  <c r="D267" i="7"/>
  <c r="D266" i="7"/>
  <c r="D265" i="7"/>
  <c r="D264" i="7"/>
  <c r="D263" i="7"/>
  <c r="D262" i="7"/>
  <c r="D261" i="7"/>
  <c r="D260" i="7"/>
  <c r="D259" i="7"/>
  <c r="D258" i="7"/>
  <c r="D257" i="7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K721" i="4"/>
  <c r="L721" i="4" s="1"/>
  <c r="I721" i="4"/>
  <c r="H721" i="4"/>
  <c r="G721" i="4"/>
  <c r="F721" i="4"/>
  <c r="E721" i="4"/>
  <c r="D721" i="4"/>
  <c r="C721" i="4"/>
  <c r="B721" i="4"/>
  <c r="A721" i="4"/>
  <c r="K720" i="4"/>
  <c r="L720" i="4" s="1"/>
  <c r="I720" i="4"/>
  <c r="H720" i="4"/>
  <c r="G720" i="4"/>
  <c r="F720" i="4"/>
  <c r="E720" i="4"/>
  <c r="D720" i="4"/>
  <c r="C720" i="4"/>
  <c r="B720" i="4"/>
  <c r="A720" i="4"/>
  <c r="K719" i="4"/>
  <c r="L719" i="4" s="1"/>
  <c r="I719" i="4"/>
  <c r="H719" i="4"/>
  <c r="G719" i="4"/>
  <c r="F719" i="4"/>
  <c r="E719" i="4"/>
  <c r="D719" i="4"/>
  <c r="C719" i="4"/>
  <c r="B719" i="4"/>
  <c r="A719" i="4"/>
  <c r="K718" i="4"/>
  <c r="L718" i="4" s="1"/>
  <c r="I718" i="4"/>
  <c r="H718" i="4"/>
  <c r="G718" i="4"/>
  <c r="F718" i="4"/>
  <c r="E718" i="4"/>
  <c r="D718" i="4"/>
  <c r="C718" i="4"/>
  <c r="B718" i="4"/>
  <c r="A718" i="4"/>
  <c r="K717" i="4"/>
  <c r="L717" i="4" s="1"/>
  <c r="I717" i="4"/>
  <c r="H717" i="4"/>
  <c r="G717" i="4"/>
  <c r="F717" i="4"/>
  <c r="E717" i="4"/>
  <c r="D717" i="4"/>
  <c r="C717" i="4"/>
  <c r="B717" i="4"/>
  <c r="A717" i="4"/>
  <c r="K716" i="4"/>
  <c r="L716" i="4" s="1"/>
  <c r="I716" i="4"/>
  <c r="H716" i="4"/>
  <c r="G716" i="4"/>
  <c r="F716" i="4"/>
  <c r="E716" i="4"/>
  <c r="D716" i="4"/>
  <c r="C716" i="4"/>
  <c r="B716" i="4"/>
  <c r="A716" i="4"/>
  <c r="K715" i="4"/>
  <c r="L715" i="4" s="1"/>
  <c r="I715" i="4"/>
  <c r="H715" i="4"/>
  <c r="G715" i="4"/>
  <c r="F715" i="4"/>
  <c r="E715" i="4"/>
  <c r="D715" i="4"/>
  <c r="C715" i="4"/>
  <c r="B715" i="4"/>
  <c r="A715" i="4"/>
  <c r="K714" i="4"/>
  <c r="L714" i="4" s="1"/>
  <c r="I714" i="4"/>
  <c r="H714" i="4"/>
  <c r="G714" i="4"/>
  <c r="F714" i="4"/>
  <c r="E714" i="4"/>
  <c r="D714" i="4"/>
  <c r="C714" i="4"/>
  <c r="B714" i="4"/>
  <c r="A714" i="4"/>
  <c r="K713" i="4"/>
  <c r="L713" i="4" s="1"/>
  <c r="I713" i="4"/>
  <c r="H713" i="4"/>
  <c r="G713" i="4"/>
  <c r="F713" i="4"/>
  <c r="E713" i="4"/>
  <c r="D713" i="4"/>
  <c r="C713" i="4"/>
  <c r="B713" i="4"/>
  <c r="A713" i="4"/>
  <c r="K712" i="4"/>
  <c r="L712" i="4" s="1"/>
  <c r="I712" i="4"/>
  <c r="H712" i="4"/>
  <c r="G712" i="4"/>
  <c r="F712" i="4"/>
  <c r="E712" i="4"/>
  <c r="D712" i="4"/>
  <c r="C712" i="4"/>
  <c r="B712" i="4"/>
  <c r="A712" i="4"/>
  <c r="K711" i="4"/>
  <c r="L711" i="4" s="1"/>
  <c r="I711" i="4"/>
  <c r="H711" i="4"/>
  <c r="G711" i="4"/>
  <c r="F711" i="4"/>
  <c r="E711" i="4"/>
  <c r="D711" i="4"/>
  <c r="C711" i="4"/>
  <c r="B711" i="4"/>
  <c r="A711" i="4"/>
  <c r="K710" i="4"/>
  <c r="L710" i="4" s="1"/>
  <c r="I710" i="4"/>
  <c r="H710" i="4"/>
  <c r="G710" i="4"/>
  <c r="F710" i="4"/>
  <c r="E710" i="4"/>
  <c r="D710" i="4"/>
  <c r="C710" i="4"/>
  <c r="B710" i="4"/>
  <c r="A710" i="4"/>
  <c r="K709" i="4"/>
  <c r="L709" i="4" s="1"/>
  <c r="I709" i="4"/>
  <c r="H709" i="4"/>
  <c r="G709" i="4"/>
  <c r="F709" i="4"/>
  <c r="E709" i="4"/>
  <c r="D709" i="4"/>
  <c r="C709" i="4"/>
  <c r="B709" i="4"/>
  <c r="A709" i="4"/>
  <c r="K708" i="4"/>
  <c r="L708" i="4" s="1"/>
  <c r="I708" i="4"/>
  <c r="H708" i="4"/>
  <c r="G708" i="4"/>
  <c r="F708" i="4"/>
  <c r="E708" i="4"/>
  <c r="D708" i="4"/>
  <c r="C708" i="4"/>
  <c r="B708" i="4"/>
  <c r="A708" i="4"/>
  <c r="K707" i="4"/>
  <c r="L707" i="4" s="1"/>
  <c r="I707" i="4"/>
  <c r="H707" i="4"/>
  <c r="G707" i="4"/>
  <c r="F707" i="4"/>
  <c r="E707" i="4"/>
  <c r="D707" i="4"/>
  <c r="C707" i="4"/>
  <c r="B707" i="4"/>
  <c r="A707" i="4"/>
  <c r="K706" i="4"/>
  <c r="L706" i="4" s="1"/>
  <c r="I706" i="4"/>
  <c r="H706" i="4"/>
  <c r="G706" i="4"/>
  <c r="F706" i="4"/>
  <c r="E706" i="4"/>
  <c r="D706" i="4"/>
  <c r="C706" i="4"/>
  <c r="B706" i="4"/>
  <c r="A706" i="4"/>
  <c r="K705" i="4"/>
  <c r="L705" i="4" s="1"/>
  <c r="I705" i="4"/>
  <c r="H705" i="4"/>
  <c r="G705" i="4"/>
  <c r="F705" i="4"/>
  <c r="E705" i="4"/>
  <c r="D705" i="4"/>
  <c r="C705" i="4"/>
  <c r="B705" i="4"/>
  <c r="A705" i="4"/>
  <c r="K704" i="4"/>
  <c r="L704" i="4" s="1"/>
  <c r="I704" i="4"/>
  <c r="H704" i="4"/>
  <c r="G704" i="4"/>
  <c r="F704" i="4"/>
  <c r="E704" i="4"/>
  <c r="D704" i="4"/>
  <c r="C704" i="4"/>
  <c r="B704" i="4"/>
  <c r="A704" i="4"/>
  <c r="K703" i="4"/>
  <c r="L703" i="4" s="1"/>
  <c r="I703" i="4"/>
  <c r="H703" i="4"/>
  <c r="G703" i="4"/>
  <c r="F703" i="4"/>
  <c r="E703" i="4"/>
  <c r="D703" i="4"/>
  <c r="C703" i="4"/>
  <c r="B703" i="4"/>
  <c r="A703" i="4"/>
  <c r="K702" i="4"/>
  <c r="L702" i="4" s="1"/>
  <c r="I702" i="4"/>
  <c r="H702" i="4"/>
  <c r="G702" i="4"/>
  <c r="F702" i="4"/>
  <c r="E702" i="4"/>
  <c r="D702" i="4"/>
  <c r="C702" i="4"/>
  <c r="B702" i="4"/>
  <c r="A702" i="4"/>
  <c r="K701" i="4"/>
  <c r="L701" i="4" s="1"/>
  <c r="I701" i="4"/>
  <c r="H701" i="4"/>
  <c r="G701" i="4"/>
  <c r="F701" i="4"/>
  <c r="E701" i="4"/>
  <c r="D701" i="4"/>
  <c r="C701" i="4"/>
  <c r="B701" i="4"/>
  <c r="A701" i="4"/>
  <c r="K700" i="4"/>
  <c r="L700" i="4" s="1"/>
  <c r="I700" i="4"/>
  <c r="H700" i="4"/>
  <c r="G700" i="4"/>
  <c r="F700" i="4"/>
  <c r="E700" i="4"/>
  <c r="D700" i="4"/>
  <c r="C700" i="4"/>
  <c r="B700" i="4"/>
  <c r="A700" i="4"/>
  <c r="K699" i="4"/>
  <c r="L699" i="4" s="1"/>
  <c r="I699" i="4"/>
  <c r="H699" i="4"/>
  <c r="G699" i="4"/>
  <c r="F699" i="4"/>
  <c r="E699" i="4"/>
  <c r="D699" i="4"/>
  <c r="C699" i="4"/>
  <c r="B699" i="4"/>
  <c r="A699" i="4"/>
  <c r="K698" i="4"/>
  <c r="L698" i="4" s="1"/>
  <c r="I698" i="4"/>
  <c r="H698" i="4"/>
  <c r="G698" i="4"/>
  <c r="F698" i="4"/>
  <c r="E698" i="4"/>
  <c r="D698" i="4"/>
  <c r="C698" i="4"/>
  <c r="B698" i="4"/>
  <c r="A698" i="4"/>
  <c r="K697" i="4"/>
  <c r="L697" i="4" s="1"/>
  <c r="I697" i="4"/>
  <c r="H697" i="4"/>
  <c r="G697" i="4"/>
  <c r="F697" i="4"/>
  <c r="E697" i="4"/>
  <c r="D697" i="4"/>
  <c r="C697" i="4"/>
  <c r="B697" i="4"/>
  <c r="A697" i="4"/>
  <c r="K696" i="4"/>
  <c r="L696" i="4" s="1"/>
  <c r="I696" i="4"/>
  <c r="H696" i="4"/>
  <c r="G696" i="4"/>
  <c r="F696" i="4"/>
  <c r="E696" i="4"/>
  <c r="D696" i="4"/>
  <c r="C696" i="4"/>
  <c r="B696" i="4"/>
  <c r="A696" i="4"/>
  <c r="K695" i="4"/>
  <c r="L695" i="4" s="1"/>
  <c r="I695" i="4"/>
  <c r="H695" i="4"/>
  <c r="G695" i="4"/>
  <c r="F695" i="4"/>
  <c r="E695" i="4"/>
  <c r="D695" i="4"/>
  <c r="C695" i="4"/>
  <c r="B695" i="4"/>
  <c r="A695" i="4"/>
  <c r="K694" i="4"/>
  <c r="L694" i="4" s="1"/>
  <c r="I694" i="4"/>
  <c r="H694" i="4"/>
  <c r="G694" i="4"/>
  <c r="F694" i="4"/>
  <c r="E694" i="4"/>
  <c r="D694" i="4"/>
  <c r="C694" i="4"/>
  <c r="B694" i="4"/>
  <c r="A694" i="4"/>
  <c r="K693" i="4"/>
  <c r="L693" i="4" s="1"/>
  <c r="I693" i="4"/>
  <c r="H693" i="4"/>
  <c r="G693" i="4"/>
  <c r="F693" i="4"/>
  <c r="E693" i="4"/>
  <c r="D693" i="4"/>
  <c r="C693" i="4"/>
  <c r="B693" i="4"/>
  <c r="A693" i="4"/>
  <c r="K692" i="4"/>
  <c r="L692" i="4" s="1"/>
  <c r="I692" i="4"/>
  <c r="H692" i="4"/>
  <c r="G692" i="4"/>
  <c r="F692" i="4"/>
  <c r="E692" i="4"/>
  <c r="D692" i="4"/>
  <c r="C692" i="4"/>
  <c r="B692" i="4"/>
  <c r="A692" i="4"/>
  <c r="K691" i="4"/>
  <c r="L691" i="4" s="1"/>
  <c r="I691" i="4"/>
  <c r="H691" i="4"/>
  <c r="G691" i="4"/>
  <c r="F691" i="4"/>
  <c r="E691" i="4"/>
  <c r="D691" i="4"/>
  <c r="C691" i="4"/>
  <c r="B691" i="4"/>
  <c r="A691" i="4"/>
  <c r="K690" i="4"/>
  <c r="L690" i="4" s="1"/>
  <c r="I690" i="4"/>
  <c r="H690" i="4"/>
  <c r="G690" i="4"/>
  <c r="F690" i="4"/>
  <c r="E690" i="4"/>
  <c r="D690" i="4"/>
  <c r="C690" i="4"/>
  <c r="B690" i="4"/>
  <c r="A690" i="4"/>
  <c r="K689" i="4"/>
  <c r="L689" i="4" s="1"/>
  <c r="I689" i="4"/>
  <c r="H689" i="4"/>
  <c r="G689" i="4"/>
  <c r="F689" i="4"/>
  <c r="E689" i="4"/>
  <c r="D689" i="4"/>
  <c r="C689" i="4"/>
  <c r="B689" i="4"/>
  <c r="A689" i="4"/>
  <c r="K688" i="4"/>
  <c r="L688" i="4" s="1"/>
  <c r="I688" i="4"/>
  <c r="H688" i="4"/>
  <c r="G688" i="4"/>
  <c r="F688" i="4"/>
  <c r="E688" i="4"/>
  <c r="D688" i="4"/>
  <c r="C688" i="4"/>
  <c r="B688" i="4"/>
  <c r="A688" i="4"/>
  <c r="K687" i="4"/>
  <c r="L687" i="4" s="1"/>
  <c r="I687" i="4"/>
  <c r="H687" i="4"/>
  <c r="G687" i="4"/>
  <c r="F687" i="4"/>
  <c r="E687" i="4"/>
  <c r="D687" i="4"/>
  <c r="C687" i="4"/>
  <c r="B687" i="4"/>
  <c r="A687" i="4"/>
  <c r="K686" i="4"/>
  <c r="L686" i="4" s="1"/>
  <c r="I686" i="4"/>
  <c r="H686" i="4"/>
  <c r="G686" i="4"/>
  <c r="F686" i="4"/>
  <c r="E686" i="4"/>
  <c r="D686" i="4"/>
  <c r="C686" i="4"/>
  <c r="B686" i="4"/>
  <c r="A686" i="4"/>
  <c r="K685" i="4"/>
  <c r="L685" i="4" s="1"/>
  <c r="I685" i="4"/>
  <c r="H685" i="4"/>
  <c r="G685" i="4"/>
  <c r="F685" i="4"/>
  <c r="E685" i="4"/>
  <c r="D685" i="4"/>
  <c r="C685" i="4"/>
  <c r="B685" i="4"/>
  <c r="A685" i="4"/>
  <c r="K684" i="4"/>
  <c r="L684" i="4" s="1"/>
  <c r="I684" i="4"/>
  <c r="H684" i="4"/>
  <c r="G684" i="4"/>
  <c r="F684" i="4"/>
  <c r="E684" i="4"/>
  <c r="D684" i="4"/>
  <c r="C684" i="4"/>
  <c r="B684" i="4"/>
  <c r="A684" i="4"/>
  <c r="K683" i="4"/>
  <c r="L683" i="4" s="1"/>
  <c r="I683" i="4"/>
  <c r="H683" i="4"/>
  <c r="G683" i="4"/>
  <c r="F683" i="4"/>
  <c r="E683" i="4"/>
  <c r="D683" i="4"/>
  <c r="C683" i="4"/>
  <c r="B683" i="4"/>
  <c r="A683" i="4"/>
  <c r="K682" i="4"/>
  <c r="L682" i="4" s="1"/>
  <c r="I682" i="4"/>
  <c r="H682" i="4"/>
  <c r="G682" i="4"/>
  <c r="F682" i="4"/>
  <c r="E682" i="4"/>
  <c r="D682" i="4"/>
  <c r="C682" i="4"/>
  <c r="B682" i="4"/>
  <c r="A682" i="4"/>
  <c r="K681" i="4"/>
  <c r="L681" i="4" s="1"/>
  <c r="I681" i="4"/>
  <c r="H681" i="4"/>
  <c r="G681" i="4"/>
  <c r="F681" i="4"/>
  <c r="E681" i="4"/>
  <c r="D681" i="4"/>
  <c r="C681" i="4"/>
  <c r="B681" i="4"/>
  <c r="A681" i="4"/>
  <c r="K680" i="4"/>
  <c r="L680" i="4" s="1"/>
  <c r="I680" i="4"/>
  <c r="H680" i="4"/>
  <c r="G680" i="4"/>
  <c r="F680" i="4"/>
  <c r="E680" i="4"/>
  <c r="D680" i="4"/>
  <c r="C680" i="4"/>
  <c r="B680" i="4"/>
  <c r="A680" i="4"/>
  <c r="K679" i="4"/>
  <c r="L679" i="4" s="1"/>
  <c r="I679" i="4"/>
  <c r="H679" i="4"/>
  <c r="G679" i="4"/>
  <c r="F679" i="4"/>
  <c r="E679" i="4"/>
  <c r="D679" i="4"/>
  <c r="C679" i="4"/>
  <c r="B679" i="4"/>
  <c r="A679" i="4"/>
  <c r="K678" i="4"/>
  <c r="L678" i="4" s="1"/>
  <c r="I678" i="4"/>
  <c r="H678" i="4"/>
  <c r="G678" i="4"/>
  <c r="F678" i="4"/>
  <c r="E678" i="4"/>
  <c r="D678" i="4"/>
  <c r="C678" i="4"/>
  <c r="B678" i="4"/>
  <c r="A678" i="4"/>
  <c r="K677" i="4"/>
  <c r="L677" i="4" s="1"/>
  <c r="I677" i="4"/>
  <c r="H677" i="4"/>
  <c r="G677" i="4"/>
  <c r="F677" i="4"/>
  <c r="E677" i="4"/>
  <c r="D677" i="4"/>
  <c r="C677" i="4"/>
  <c r="B677" i="4"/>
  <c r="A677" i="4"/>
  <c r="K676" i="4"/>
  <c r="L676" i="4" s="1"/>
  <c r="I676" i="4"/>
  <c r="H676" i="4"/>
  <c r="G676" i="4"/>
  <c r="F676" i="4"/>
  <c r="E676" i="4"/>
  <c r="D676" i="4"/>
  <c r="C676" i="4"/>
  <c r="B676" i="4"/>
  <c r="A676" i="4"/>
  <c r="K675" i="4"/>
  <c r="L675" i="4" s="1"/>
  <c r="I675" i="4"/>
  <c r="H675" i="4"/>
  <c r="G675" i="4"/>
  <c r="F675" i="4"/>
  <c r="E675" i="4"/>
  <c r="D675" i="4"/>
  <c r="C675" i="4"/>
  <c r="B675" i="4"/>
  <c r="A675" i="4"/>
  <c r="K674" i="4"/>
  <c r="L674" i="4" s="1"/>
  <c r="I674" i="4"/>
  <c r="H674" i="4"/>
  <c r="G674" i="4"/>
  <c r="F674" i="4"/>
  <c r="E674" i="4"/>
  <c r="D674" i="4"/>
  <c r="C674" i="4"/>
  <c r="B674" i="4"/>
  <c r="A674" i="4"/>
  <c r="K673" i="4"/>
  <c r="L673" i="4" s="1"/>
  <c r="I673" i="4"/>
  <c r="H673" i="4"/>
  <c r="G673" i="4"/>
  <c r="F673" i="4"/>
  <c r="E673" i="4"/>
  <c r="D673" i="4"/>
  <c r="C673" i="4"/>
  <c r="B673" i="4"/>
  <c r="A673" i="4"/>
  <c r="K672" i="4"/>
  <c r="L672" i="4" s="1"/>
  <c r="I672" i="4"/>
  <c r="H672" i="4"/>
  <c r="G672" i="4"/>
  <c r="F672" i="4"/>
  <c r="E672" i="4"/>
  <c r="D672" i="4"/>
  <c r="C672" i="4"/>
  <c r="B672" i="4"/>
  <c r="A672" i="4"/>
  <c r="K671" i="4"/>
  <c r="L671" i="4" s="1"/>
  <c r="I671" i="4"/>
  <c r="H671" i="4"/>
  <c r="G671" i="4"/>
  <c r="F671" i="4"/>
  <c r="E671" i="4"/>
  <c r="D671" i="4"/>
  <c r="C671" i="4"/>
  <c r="B671" i="4"/>
  <c r="A671" i="4"/>
  <c r="K670" i="4"/>
  <c r="L670" i="4" s="1"/>
  <c r="I670" i="4"/>
  <c r="H670" i="4"/>
  <c r="G670" i="4"/>
  <c r="F670" i="4"/>
  <c r="E670" i="4"/>
  <c r="D670" i="4"/>
  <c r="C670" i="4"/>
  <c r="B670" i="4"/>
  <c r="A670" i="4"/>
  <c r="K669" i="4"/>
  <c r="L669" i="4" s="1"/>
  <c r="I669" i="4"/>
  <c r="H669" i="4"/>
  <c r="G669" i="4"/>
  <c r="F669" i="4"/>
  <c r="E669" i="4"/>
  <c r="D669" i="4"/>
  <c r="C669" i="4"/>
  <c r="B669" i="4"/>
  <c r="A669" i="4"/>
  <c r="K668" i="4"/>
  <c r="L668" i="4" s="1"/>
  <c r="I668" i="4"/>
  <c r="H668" i="4"/>
  <c r="G668" i="4"/>
  <c r="F668" i="4"/>
  <c r="E668" i="4"/>
  <c r="D668" i="4"/>
  <c r="C668" i="4"/>
  <c r="B668" i="4"/>
  <c r="A668" i="4"/>
  <c r="K667" i="4"/>
  <c r="L667" i="4" s="1"/>
  <c r="I667" i="4"/>
  <c r="H667" i="4"/>
  <c r="G667" i="4"/>
  <c r="F667" i="4"/>
  <c r="E667" i="4"/>
  <c r="D667" i="4"/>
  <c r="C667" i="4"/>
  <c r="B667" i="4"/>
  <c r="A667" i="4"/>
  <c r="K666" i="4"/>
  <c r="I666" i="4"/>
  <c r="H666" i="4"/>
  <c r="G666" i="4"/>
  <c r="F666" i="4"/>
  <c r="E666" i="4"/>
  <c r="D666" i="4"/>
  <c r="K665" i="4"/>
  <c r="L665" i="4" s="1"/>
  <c r="I665" i="4"/>
  <c r="H665" i="4"/>
  <c r="G665" i="4"/>
  <c r="F665" i="4"/>
  <c r="E665" i="4"/>
  <c r="D665" i="4"/>
  <c r="C665" i="4"/>
  <c r="B665" i="4"/>
  <c r="A665" i="4"/>
  <c r="K664" i="4"/>
  <c r="L664" i="4" s="1"/>
  <c r="I664" i="4"/>
  <c r="H664" i="4"/>
  <c r="G664" i="4"/>
  <c r="F664" i="4"/>
  <c r="E664" i="4"/>
  <c r="D664" i="4"/>
  <c r="C664" i="4"/>
  <c r="B664" i="4"/>
  <c r="A664" i="4"/>
  <c r="K663" i="4"/>
  <c r="L663" i="4" s="1"/>
  <c r="I663" i="4"/>
  <c r="H663" i="4"/>
  <c r="G663" i="4"/>
  <c r="F663" i="4"/>
  <c r="E663" i="4"/>
  <c r="D663" i="4"/>
  <c r="C663" i="4"/>
  <c r="B663" i="4"/>
  <c r="A663" i="4"/>
  <c r="K662" i="4"/>
  <c r="L662" i="4" s="1"/>
  <c r="I662" i="4"/>
  <c r="H662" i="4"/>
  <c r="G662" i="4"/>
  <c r="F662" i="4"/>
  <c r="E662" i="4"/>
  <c r="D662" i="4"/>
  <c r="C662" i="4"/>
  <c r="B662" i="4"/>
  <c r="A662" i="4"/>
  <c r="K661" i="4"/>
  <c r="L661" i="4" s="1"/>
  <c r="I661" i="4"/>
  <c r="H661" i="4"/>
  <c r="G661" i="4"/>
  <c r="F661" i="4"/>
  <c r="E661" i="4"/>
  <c r="D661" i="4"/>
  <c r="C661" i="4"/>
  <c r="B661" i="4"/>
  <c r="A661" i="4"/>
  <c r="K660" i="4"/>
  <c r="L660" i="4" s="1"/>
  <c r="I660" i="4"/>
  <c r="H660" i="4"/>
  <c r="G660" i="4"/>
  <c r="F660" i="4"/>
  <c r="E660" i="4"/>
  <c r="D660" i="4"/>
  <c r="C660" i="4"/>
  <c r="B660" i="4"/>
  <c r="A660" i="4"/>
  <c r="K659" i="4"/>
  <c r="L659" i="4" s="1"/>
  <c r="I659" i="4"/>
  <c r="H659" i="4"/>
  <c r="G659" i="4"/>
  <c r="F659" i="4"/>
  <c r="E659" i="4"/>
  <c r="D659" i="4"/>
  <c r="C659" i="4"/>
  <c r="B659" i="4"/>
  <c r="A659" i="4"/>
  <c r="K658" i="4"/>
  <c r="L658" i="4" s="1"/>
  <c r="I658" i="4"/>
  <c r="H658" i="4"/>
  <c r="G658" i="4"/>
  <c r="F658" i="4"/>
  <c r="E658" i="4"/>
  <c r="D658" i="4"/>
  <c r="C658" i="4"/>
  <c r="B658" i="4"/>
  <c r="A658" i="4"/>
  <c r="K657" i="4"/>
  <c r="L657" i="4" s="1"/>
  <c r="I657" i="4"/>
  <c r="H657" i="4"/>
  <c r="G657" i="4"/>
  <c r="F657" i="4"/>
  <c r="E657" i="4"/>
  <c r="D657" i="4"/>
  <c r="C657" i="4"/>
  <c r="B657" i="4"/>
  <c r="A657" i="4"/>
  <c r="K656" i="4"/>
  <c r="L656" i="4" s="1"/>
  <c r="I656" i="4"/>
  <c r="H656" i="4"/>
  <c r="G656" i="4"/>
  <c r="F656" i="4"/>
  <c r="E656" i="4"/>
  <c r="D656" i="4"/>
  <c r="C656" i="4"/>
  <c r="B656" i="4"/>
  <c r="A656" i="4"/>
  <c r="K655" i="4"/>
  <c r="L655" i="4" s="1"/>
  <c r="I655" i="4"/>
  <c r="H655" i="4"/>
  <c r="G655" i="4"/>
  <c r="F655" i="4"/>
  <c r="E655" i="4"/>
  <c r="D655" i="4"/>
  <c r="C655" i="4"/>
  <c r="B655" i="4"/>
  <c r="A655" i="4"/>
  <c r="K654" i="4"/>
  <c r="L654" i="4" s="1"/>
  <c r="I654" i="4"/>
  <c r="H654" i="4"/>
  <c r="G654" i="4"/>
  <c r="F654" i="4"/>
  <c r="E654" i="4"/>
  <c r="D654" i="4"/>
  <c r="C654" i="4"/>
  <c r="B654" i="4"/>
  <c r="A654" i="4"/>
  <c r="K653" i="4"/>
  <c r="L653" i="4" s="1"/>
  <c r="I653" i="4"/>
  <c r="H653" i="4"/>
  <c r="G653" i="4"/>
  <c r="F653" i="4"/>
  <c r="E653" i="4"/>
  <c r="D653" i="4"/>
  <c r="C653" i="4"/>
  <c r="B653" i="4"/>
  <c r="A653" i="4"/>
  <c r="K652" i="4"/>
  <c r="L652" i="4" s="1"/>
  <c r="I652" i="4"/>
  <c r="H652" i="4"/>
  <c r="G652" i="4"/>
  <c r="F652" i="4"/>
  <c r="E652" i="4"/>
  <c r="D652" i="4"/>
  <c r="C652" i="4"/>
  <c r="B652" i="4"/>
  <c r="A652" i="4"/>
  <c r="K651" i="4"/>
  <c r="L651" i="4" s="1"/>
  <c r="I651" i="4"/>
  <c r="H651" i="4"/>
  <c r="G651" i="4"/>
  <c r="F651" i="4"/>
  <c r="E651" i="4"/>
  <c r="D651" i="4"/>
  <c r="C651" i="4"/>
  <c r="B651" i="4"/>
  <c r="A651" i="4"/>
  <c r="K650" i="4"/>
  <c r="L650" i="4" s="1"/>
  <c r="I650" i="4"/>
  <c r="H650" i="4"/>
  <c r="G650" i="4"/>
  <c r="F650" i="4"/>
  <c r="E650" i="4"/>
  <c r="D650" i="4"/>
  <c r="C650" i="4"/>
  <c r="B650" i="4"/>
  <c r="A650" i="4"/>
  <c r="K649" i="4"/>
  <c r="H649" i="4"/>
  <c r="G649" i="4"/>
  <c r="F649" i="4"/>
  <c r="E649" i="4"/>
  <c r="D649" i="4"/>
  <c r="C649" i="4"/>
  <c r="B649" i="4"/>
  <c r="A649" i="4"/>
  <c r="K648" i="4"/>
  <c r="G648" i="4"/>
  <c r="F648" i="4"/>
  <c r="E648" i="4"/>
  <c r="D648" i="4"/>
  <c r="C648" i="4"/>
  <c r="B648" i="4"/>
  <c r="A648" i="4"/>
  <c r="K647" i="4"/>
  <c r="G647" i="4"/>
  <c r="F647" i="4"/>
  <c r="E647" i="4"/>
  <c r="D647" i="4"/>
  <c r="C647" i="4"/>
  <c r="B647" i="4"/>
  <c r="A647" i="4"/>
  <c r="K646" i="4"/>
  <c r="G646" i="4"/>
  <c r="F646" i="4"/>
  <c r="E646" i="4"/>
  <c r="D646" i="4"/>
  <c r="C646" i="4"/>
  <c r="B646" i="4"/>
  <c r="A646" i="4"/>
  <c r="K645" i="4"/>
  <c r="C645" i="4"/>
  <c r="B645" i="4"/>
  <c r="A645" i="4"/>
  <c r="K644" i="4"/>
  <c r="G644" i="4"/>
  <c r="F644" i="4"/>
  <c r="E644" i="4"/>
  <c r="D644" i="4"/>
  <c r="C644" i="4"/>
  <c r="B644" i="4"/>
  <c r="A644" i="4"/>
  <c r="K643" i="4"/>
  <c r="F643" i="4"/>
  <c r="E643" i="4"/>
  <c r="D643" i="4"/>
  <c r="C643" i="4"/>
  <c r="B643" i="4"/>
  <c r="A643" i="4"/>
  <c r="K642" i="4"/>
  <c r="F642" i="4"/>
  <c r="E642" i="4"/>
  <c r="D642" i="4"/>
  <c r="C642" i="4"/>
  <c r="B642" i="4"/>
  <c r="A642" i="4"/>
  <c r="K641" i="4"/>
  <c r="G641" i="4"/>
  <c r="F641" i="4"/>
  <c r="E641" i="4"/>
  <c r="D641" i="4"/>
  <c r="C641" i="4"/>
  <c r="B641" i="4"/>
  <c r="A641" i="4"/>
  <c r="K640" i="4"/>
  <c r="H640" i="4"/>
  <c r="G640" i="4"/>
  <c r="F640" i="4"/>
  <c r="E640" i="4"/>
  <c r="D640" i="4"/>
  <c r="C640" i="4"/>
  <c r="B640" i="4"/>
  <c r="A640" i="4"/>
  <c r="K639" i="4"/>
  <c r="F639" i="4"/>
  <c r="E639" i="4"/>
  <c r="D639" i="4"/>
  <c r="C639" i="4"/>
  <c r="B639" i="4"/>
  <c r="A639" i="4"/>
  <c r="K638" i="4"/>
  <c r="G638" i="4"/>
  <c r="F638" i="4"/>
  <c r="E638" i="4"/>
  <c r="D638" i="4"/>
  <c r="C638" i="4"/>
  <c r="B638" i="4"/>
  <c r="A638" i="4"/>
  <c r="K637" i="4"/>
  <c r="G637" i="4"/>
  <c r="F637" i="4"/>
  <c r="E637" i="4"/>
  <c r="D637" i="4"/>
  <c r="C637" i="4"/>
  <c r="B637" i="4"/>
  <c r="A637" i="4"/>
  <c r="K636" i="4"/>
  <c r="D636" i="4"/>
  <c r="C636" i="4"/>
  <c r="B636" i="4"/>
  <c r="A636" i="4"/>
  <c r="K635" i="4"/>
  <c r="D635" i="4"/>
  <c r="C635" i="4"/>
  <c r="B635" i="4"/>
  <c r="A635" i="4"/>
  <c r="K634" i="4"/>
  <c r="E634" i="4"/>
  <c r="D634" i="4"/>
  <c r="C634" i="4"/>
  <c r="B634" i="4"/>
  <c r="A634" i="4"/>
  <c r="K633" i="4"/>
  <c r="G633" i="4"/>
  <c r="F633" i="4"/>
  <c r="E633" i="4"/>
  <c r="D633" i="4"/>
  <c r="C633" i="4"/>
  <c r="B633" i="4"/>
  <c r="A633" i="4"/>
  <c r="K632" i="4"/>
  <c r="G632" i="4"/>
  <c r="F632" i="4"/>
  <c r="E632" i="4"/>
  <c r="D632" i="4"/>
  <c r="C632" i="4"/>
  <c r="B632" i="4"/>
  <c r="A632" i="4"/>
  <c r="K631" i="4"/>
  <c r="E631" i="4"/>
  <c r="D631" i="4"/>
  <c r="C631" i="4"/>
  <c r="B631" i="4"/>
  <c r="A631" i="4"/>
  <c r="K630" i="4"/>
  <c r="G630" i="4"/>
  <c r="F630" i="4"/>
  <c r="E630" i="4"/>
  <c r="D630" i="4"/>
  <c r="C630" i="4"/>
  <c r="B630" i="4"/>
  <c r="A630" i="4"/>
  <c r="K629" i="4"/>
  <c r="F629" i="4"/>
  <c r="E629" i="4"/>
  <c r="D629" i="4"/>
  <c r="C629" i="4"/>
  <c r="B629" i="4"/>
  <c r="A629" i="4"/>
  <c r="K628" i="4"/>
  <c r="G628" i="4"/>
  <c r="F628" i="4"/>
  <c r="E628" i="4"/>
  <c r="D628" i="4"/>
  <c r="C628" i="4"/>
  <c r="B628" i="4"/>
  <c r="A628" i="4"/>
  <c r="K627" i="4"/>
  <c r="H627" i="4"/>
  <c r="G627" i="4"/>
  <c r="F627" i="4"/>
  <c r="E627" i="4"/>
  <c r="D627" i="4"/>
  <c r="C627" i="4"/>
  <c r="B627" i="4"/>
  <c r="A627" i="4"/>
  <c r="K626" i="4"/>
  <c r="F626" i="4"/>
  <c r="E626" i="4"/>
  <c r="D626" i="4"/>
  <c r="C626" i="4"/>
  <c r="B626" i="4"/>
  <c r="A626" i="4"/>
  <c r="K625" i="4"/>
  <c r="E625" i="4"/>
  <c r="D625" i="4"/>
  <c r="C625" i="4"/>
  <c r="B625" i="4"/>
  <c r="A625" i="4"/>
  <c r="K624" i="4"/>
  <c r="G624" i="4"/>
  <c r="F624" i="4"/>
  <c r="E624" i="4"/>
  <c r="D624" i="4"/>
  <c r="C624" i="4"/>
  <c r="B624" i="4"/>
  <c r="A624" i="4"/>
  <c r="K623" i="4"/>
  <c r="F623" i="4"/>
  <c r="E623" i="4"/>
  <c r="D623" i="4"/>
  <c r="C623" i="4"/>
  <c r="B623" i="4"/>
  <c r="A623" i="4"/>
  <c r="K622" i="4"/>
  <c r="G622" i="4"/>
  <c r="F622" i="4"/>
  <c r="E622" i="4"/>
  <c r="D622" i="4"/>
  <c r="C622" i="4"/>
  <c r="B622" i="4"/>
  <c r="A622" i="4"/>
  <c r="K621" i="4"/>
  <c r="H621" i="4"/>
  <c r="G621" i="4"/>
  <c r="F621" i="4"/>
  <c r="E621" i="4"/>
  <c r="D621" i="4"/>
  <c r="C621" i="4"/>
  <c r="B621" i="4"/>
  <c r="A621" i="4"/>
  <c r="K620" i="4"/>
  <c r="H620" i="4"/>
  <c r="G620" i="4"/>
  <c r="F620" i="4"/>
  <c r="E620" i="4"/>
  <c r="D620" i="4"/>
  <c r="C620" i="4"/>
  <c r="B620" i="4"/>
  <c r="A620" i="4"/>
  <c r="K619" i="4"/>
  <c r="G619" i="4"/>
  <c r="F619" i="4"/>
  <c r="E619" i="4"/>
  <c r="D619" i="4"/>
  <c r="C619" i="4"/>
  <c r="B619" i="4"/>
  <c r="A619" i="4"/>
  <c r="K618" i="4"/>
  <c r="G618" i="4"/>
  <c r="F618" i="4"/>
  <c r="E618" i="4"/>
  <c r="D618" i="4"/>
  <c r="C618" i="4"/>
  <c r="B618" i="4"/>
  <c r="A618" i="4"/>
  <c r="K617" i="4"/>
  <c r="E617" i="4"/>
  <c r="D617" i="4"/>
  <c r="C617" i="4"/>
  <c r="B617" i="4"/>
  <c r="A617" i="4"/>
  <c r="K616" i="4"/>
  <c r="F616" i="4"/>
  <c r="E616" i="4"/>
  <c r="D616" i="4"/>
  <c r="C616" i="4"/>
  <c r="B616" i="4"/>
  <c r="A616" i="4"/>
  <c r="K615" i="4"/>
  <c r="H615" i="4"/>
  <c r="G615" i="4"/>
  <c r="F615" i="4"/>
  <c r="E615" i="4"/>
  <c r="D615" i="4"/>
  <c r="C615" i="4"/>
  <c r="B615" i="4"/>
  <c r="A615" i="4"/>
  <c r="K614" i="4"/>
  <c r="L614" i="4" s="1"/>
  <c r="I614" i="4"/>
  <c r="H614" i="4"/>
  <c r="G614" i="4"/>
  <c r="F614" i="4"/>
  <c r="E614" i="4"/>
  <c r="D614" i="4"/>
  <c r="C614" i="4"/>
  <c r="B614" i="4"/>
  <c r="A614" i="4"/>
  <c r="K613" i="4"/>
  <c r="F613" i="4"/>
  <c r="E613" i="4"/>
  <c r="D613" i="4"/>
  <c r="C613" i="4"/>
  <c r="B613" i="4"/>
  <c r="A613" i="4"/>
  <c r="K612" i="4"/>
  <c r="G612" i="4"/>
  <c r="F612" i="4"/>
  <c r="E612" i="4"/>
  <c r="D612" i="4"/>
  <c r="C612" i="4"/>
  <c r="B612" i="4"/>
  <c r="A612" i="4"/>
  <c r="K611" i="4"/>
  <c r="F611" i="4"/>
  <c r="E611" i="4"/>
  <c r="D611" i="4"/>
  <c r="C611" i="4"/>
  <c r="B611" i="4"/>
  <c r="A611" i="4"/>
  <c r="K610" i="4"/>
  <c r="F610" i="4"/>
  <c r="E610" i="4"/>
  <c r="D610" i="4"/>
  <c r="C610" i="4"/>
  <c r="B610" i="4"/>
  <c r="A610" i="4"/>
  <c r="K609" i="4"/>
  <c r="G609" i="4"/>
  <c r="F609" i="4"/>
  <c r="E609" i="4"/>
  <c r="D609" i="4"/>
  <c r="C609" i="4"/>
  <c r="B609" i="4"/>
  <c r="A609" i="4"/>
  <c r="K608" i="4"/>
  <c r="F608" i="4"/>
  <c r="E608" i="4"/>
  <c r="D608" i="4"/>
  <c r="C608" i="4"/>
  <c r="B608" i="4"/>
  <c r="A608" i="4"/>
  <c r="K607" i="4"/>
  <c r="F607" i="4"/>
  <c r="E607" i="4"/>
  <c r="D607" i="4"/>
  <c r="C607" i="4"/>
  <c r="B607" i="4"/>
  <c r="A607" i="4"/>
  <c r="K606" i="4"/>
  <c r="H606" i="4"/>
  <c r="G606" i="4"/>
  <c r="F606" i="4"/>
  <c r="E606" i="4"/>
  <c r="D606" i="4"/>
  <c r="C606" i="4"/>
  <c r="B606" i="4"/>
  <c r="A606" i="4"/>
  <c r="K605" i="4"/>
  <c r="F605" i="4"/>
  <c r="E605" i="4"/>
  <c r="D605" i="4"/>
  <c r="C605" i="4"/>
  <c r="B605" i="4"/>
  <c r="A605" i="4"/>
  <c r="K604" i="4"/>
  <c r="E604" i="4"/>
  <c r="D604" i="4"/>
  <c r="C604" i="4"/>
  <c r="B604" i="4"/>
  <c r="A604" i="4"/>
  <c r="K603" i="4"/>
  <c r="F603" i="4"/>
  <c r="E603" i="4"/>
  <c r="D603" i="4"/>
  <c r="C603" i="4"/>
  <c r="B603" i="4"/>
  <c r="A603" i="4"/>
  <c r="K602" i="4"/>
  <c r="H602" i="4"/>
  <c r="G602" i="4"/>
  <c r="F602" i="4"/>
  <c r="E602" i="4"/>
  <c r="D602" i="4"/>
  <c r="C602" i="4"/>
  <c r="B602" i="4"/>
  <c r="A602" i="4"/>
  <c r="K601" i="4"/>
  <c r="G601" i="4"/>
  <c r="F601" i="4"/>
  <c r="E601" i="4"/>
  <c r="D601" i="4"/>
  <c r="C601" i="4"/>
  <c r="B601" i="4"/>
  <c r="A601" i="4"/>
  <c r="K600" i="4"/>
  <c r="F600" i="4"/>
  <c r="E600" i="4"/>
  <c r="D600" i="4"/>
  <c r="C600" i="4"/>
  <c r="B600" i="4"/>
  <c r="A600" i="4"/>
  <c r="K599" i="4"/>
  <c r="F599" i="4"/>
  <c r="E599" i="4"/>
  <c r="D599" i="4"/>
  <c r="C599" i="4"/>
  <c r="B599" i="4"/>
  <c r="A599" i="4"/>
  <c r="K598" i="4"/>
  <c r="G598" i="4"/>
  <c r="F598" i="4"/>
  <c r="E598" i="4"/>
  <c r="D598" i="4"/>
  <c r="C598" i="4"/>
  <c r="B598" i="4"/>
  <c r="A598" i="4"/>
  <c r="K597" i="4"/>
  <c r="H597" i="4"/>
  <c r="G597" i="4"/>
  <c r="F597" i="4"/>
  <c r="E597" i="4"/>
  <c r="D597" i="4"/>
  <c r="C597" i="4"/>
  <c r="B597" i="4"/>
  <c r="A597" i="4"/>
  <c r="K596" i="4"/>
  <c r="G596" i="4"/>
  <c r="F596" i="4"/>
  <c r="E596" i="4"/>
  <c r="D596" i="4"/>
  <c r="C596" i="4"/>
  <c r="B596" i="4"/>
  <c r="A596" i="4"/>
  <c r="K595" i="4"/>
  <c r="F595" i="4"/>
  <c r="E595" i="4"/>
  <c r="D595" i="4"/>
  <c r="C595" i="4"/>
  <c r="B595" i="4"/>
  <c r="A595" i="4"/>
  <c r="K594" i="4"/>
  <c r="G594" i="4"/>
  <c r="F594" i="4"/>
  <c r="E594" i="4"/>
  <c r="D594" i="4"/>
  <c r="C594" i="4"/>
  <c r="B594" i="4"/>
  <c r="A594" i="4"/>
  <c r="K593" i="4"/>
  <c r="H593" i="4"/>
  <c r="G593" i="4"/>
  <c r="F593" i="4"/>
  <c r="E593" i="4"/>
  <c r="D593" i="4"/>
  <c r="C593" i="4"/>
  <c r="B593" i="4"/>
  <c r="A593" i="4"/>
  <c r="K592" i="4"/>
  <c r="G592" i="4"/>
  <c r="F592" i="4"/>
  <c r="E592" i="4"/>
  <c r="D592" i="4"/>
  <c r="C592" i="4"/>
  <c r="B592" i="4"/>
  <c r="A592" i="4"/>
  <c r="K591" i="4"/>
  <c r="F591" i="4"/>
  <c r="E591" i="4"/>
  <c r="D591" i="4"/>
  <c r="C591" i="4"/>
  <c r="B591" i="4"/>
  <c r="A591" i="4"/>
  <c r="K590" i="4"/>
  <c r="G590" i="4"/>
  <c r="F590" i="4"/>
  <c r="E590" i="4"/>
  <c r="D590" i="4"/>
  <c r="C590" i="4"/>
  <c r="B590" i="4"/>
  <c r="A590" i="4"/>
  <c r="K589" i="4"/>
  <c r="L589" i="4" s="1"/>
  <c r="I589" i="4"/>
  <c r="H589" i="4"/>
  <c r="G589" i="4"/>
  <c r="F589" i="4"/>
  <c r="E589" i="4"/>
  <c r="D589" i="4"/>
  <c r="C589" i="4"/>
  <c r="B589" i="4"/>
  <c r="A589" i="4"/>
  <c r="K588" i="4"/>
  <c r="L588" i="4" s="1"/>
  <c r="I588" i="4"/>
  <c r="H588" i="4"/>
  <c r="G588" i="4"/>
  <c r="F588" i="4"/>
  <c r="E588" i="4"/>
  <c r="D588" i="4"/>
  <c r="C588" i="4"/>
  <c r="B588" i="4"/>
  <c r="A588" i="4"/>
  <c r="K587" i="4"/>
  <c r="L587" i="4" s="1"/>
  <c r="I587" i="4"/>
  <c r="H587" i="4"/>
  <c r="G587" i="4"/>
  <c r="F587" i="4"/>
  <c r="E587" i="4"/>
  <c r="D587" i="4"/>
  <c r="C587" i="4"/>
  <c r="B587" i="4"/>
  <c r="A587" i="4"/>
  <c r="K586" i="4"/>
  <c r="L586" i="4" s="1"/>
  <c r="I586" i="4"/>
  <c r="H586" i="4"/>
  <c r="G586" i="4"/>
  <c r="F586" i="4"/>
  <c r="E586" i="4"/>
  <c r="D586" i="4"/>
  <c r="C586" i="4"/>
  <c r="B586" i="4"/>
  <c r="A586" i="4"/>
  <c r="K585" i="4"/>
  <c r="F585" i="4"/>
  <c r="E585" i="4"/>
  <c r="D585" i="4"/>
  <c r="C585" i="4"/>
  <c r="B585" i="4"/>
  <c r="A585" i="4"/>
  <c r="K584" i="4"/>
  <c r="F584" i="4"/>
  <c r="E584" i="4"/>
  <c r="D584" i="4"/>
  <c r="C584" i="4"/>
  <c r="B584" i="4"/>
  <c r="A584" i="4"/>
  <c r="K583" i="4"/>
  <c r="L583" i="4" s="1"/>
  <c r="I583" i="4"/>
  <c r="H583" i="4"/>
  <c r="G583" i="4"/>
  <c r="F583" i="4"/>
  <c r="E583" i="4"/>
  <c r="D583" i="4"/>
  <c r="C583" i="4"/>
  <c r="B583" i="4"/>
  <c r="A583" i="4"/>
  <c r="K582" i="4"/>
  <c r="L582" i="4" s="1"/>
  <c r="I582" i="4"/>
  <c r="H582" i="4"/>
  <c r="G582" i="4"/>
  <c r="F582" i="4"/>
  <c r="E582" i="4"/>
  <c r="D582" i="4"/>
  <c r="C582" i="4"/>
  <c r="B582" i="4"/>
  <c r="A582" i="4"/>
  <c r="K581" i="4"/>
  <c r="L581" i="4" s="1"/>
  <c r="I581" i="4"/>
  <c r="H581" i="4"/>
  <c r="G581" i="4"/>
  <c r="F581" i="4"/>
  <c r="E581" i="4"/>
  <c r="D581" i="4"/>
  <c r="C581" i="4"/>
  <c r="B581" i="4"/>
  <c r="A581" i="4"/>
  <c r="K580" i="4"/>
  <c r="G580" i="4"/>
  <c r="F580" i="4"/>
  <c r="E580" i="4"/>
  <c r="D580" i="4"/>
  <c r="C580" i="4"/>
  <c r="B580" i="4"/>
  <c r="A580" i="4"/>
  <c r="K579" i="4"/>
  <c r="H579" i="4"/>
  <c r="G579" i="4"/>
  <c r="F579" i="4"/>
  <c r="E579" i="4"/>
  <c r="D579" i="4"/>
  <c r="C579" i="4"/>
  <c r="B579" i="4"/>
  <c r="A579" i="4"/>
  <c r="K578" i="4"/>
  <c r="D578" i="4"/>
  <c r="C578" i="4"/>
  <c r="B578" i="4"/>
  <c r="A578" i="4"/>
  <c r="K577" i="4"/>
  <c r="E577" i="4"/>
  <c r="D577" i="4"/>
  <c r="C577" i="4"/>
  <c r="B577" i="4"/>
  <c r="A577" i="4"/>
  <c r="K576" i="4"/>
  <c r="H576" i="4"/>
  <c r="G576" i="4"/>
  <c r="F576" i="4"/>
  <c r="E576" i="4"/>
  <c r="D576" i="4"/>
  <c r="C576" i="4"/>
  <c r="B576" i="4"/>
  <c r="A576" i="4"/>
  <c r="K575" i="4"/>
  <c r="F575" i="4"/>
  <c r="E575" i="4"/>
  <c r="D575" i="4"/>
  <c r="C575" i="4"/>
  <c r="B575" i="4"/>
  <c r="A575" i="4"/>
  <c r="K574" i="4"/>
  <c r="G574" i="4"/>
  <c r="F574" i="4"/>
  <c r="E574" i="4"/>
  <c r="D574" i="4"/>
  <c r="C574" i="4"/>
  <c r="B574" i="4"/>
  <c r="A574" i="4"/>
  <c r="K573" i="4"/>
  <c r="G573" i="4"/>
  <c r="F573" i="4"/>
  <c r="E573" i="4"/>
  <c r="D573" i="4"/>
  <c r="C573" i="4"/>
  <c r="B573" i="4"/>
  <c r="A573" i="4"/>
  <c r="K572" i="4"/>
  <c r="G572" i="4"/>
  <c r="F572" i="4"/>
  <c r="E572" i="4"/>
  <c r="D572" i="4"/>
  <c r="C572" i="4"/>
  <c r="B572" i="4"/>
  <c r="A572" i="4"/>
  <c r="K571" i="4"/>
  <c r="G571" i="4"/>
  <c r="F571" i="4"/>
  <c r="E571" i="4"/>
  <c r="D571" i="4"/>
  <c r="C571" i="4"/>
  <c r="B571" i="4"/>
  <c r="A571" i="4"/>
  <c r="K570" i="4"/>
  <c r="G570" i="4"/>
  <c r="F570" i="4"/>
  <c r="E570" i="4"/>
  <c r="D570" i="4"/>
  <c r="C570" i="4"/>
  <c r="B570" i="4"/>
  <c r="A570" i="4"/>
  <c r="K569" i="4"/>
  <c r="E569" i="4"/>
  <c r="D569" i="4"/>
  <c r="C569" i="4"/>
  <c r="B569" i="4"/>
  <c r="A569" i="4"/>
  <c r="K568" i="4"/>
  <c r="F568" i="4"/>
  <c r="E568" i="4"/>
  <c r="D568" i="4"/>
  <c r="C568" i="4"/>
  <c r="B568" i="4"/>
  <c r="A568" i="4"/>
  <c r="K567" i="4"/>
  <c r="E567" i="4"/>
  <c r="D567" i="4"/>
  <c r="C567" i="4"/>
  <c r="B567" i="4"/>
  <c r="A567" i="4"/>
  <c r="K566" i="4"/>
  <c r="L566" i="4" s="1"/>
  <c r="I566" i="4"/>
  <c r="H566" i="4"/>
  <c r="G566" i="4"/>
  <c r="F566" i="4"/>
  <c r="E566" i="4"/>
  <c r="D566" i="4"/>
  <c r="C566" i="4"/>
  <c r="B566" i="4"/>
  <c r="A566" i="4"/>
  <c r="K565" i="4"/>
  <c r="H565" i="4"/>
  <c r="G565" i="4"/>
  <c r="F565" i="4"/>
  <c r="E565" i="4"/>
  <c r="D565" i="4"/>
  <c r="C565" i="4"/>
  <c r="B565" i="4"/>
  <c r="A565" i="4"/>
  <c r="K564" i="4"/>
  <c r="G564" i="4"/>
  <c r="F564" i="4"/>
  <c r="E564" i="4"/>
  <c r="D564" i="4"/>
  <c r="C564" i="4"/>
  <c r="B564" i="4"/>
  <c r="A564" i="4"/>
  <c r="K563" i="4"/>
  <c r="K562" i="4"/>
  <c r="L562" i="4" s="1"/>
  <c r="I562" i="4"/>
  <c r="H562" i="4"/>
  <c r="G562" i="4"/>
  <c r="F562" i="4"/>
  <c r="E562" i="4"/>
  <c r="D562" i="4"/>
  <c r="C562" i="4"/>
  <c r="B562" i="4"/>
  <c r="A562" i="4"/>
  <c r="K561" i="4"/>
  <c r="L561" i="4" s="1"/>
  <c r="I561" i="4"/>
  <c r="H561" i="4"/>
  <c r="G561" i="4"/>
  <c r="F561" i="4"/>
  <c r="E561" i="4"/>
  <c r="D561" i="4"/>
  <c r="C561" i="4"/>
  <c r="B561" i="4"/>
  <c r="A561" i="4"/>
  <c r="K560" i="4"/>
  <c r="L560" i="4" s="1"/>
  <c r="I560" i="4"/>
  <c r="H560" i="4"/>
  <c r="G560" i="4"/>
  <c r="F560" i="4"/>
  <c r="E560" i="4"/>
  <c r="D560" i="4"/>
  <c r="C560" i="4"/>
  <c r="B560" i="4"/>
  <c r="A560" i="4"/>
  <c r="K559" i="4"/>
  <c r="L559" i="4" s="1"/>
  <c r="I559" i="4"/>
  <c r="H559" i="4"/>
  <c r="G559" i="4"/>
  <c r="F559" i="4"/>
  <c r="E559" i="4"/>
  <c r="D559" i="4"/>
  <c r="C559" i="4"/>
  <c r="B559" i="4"/>
  <c r="A559" i="4"/>
  <c r="K558" i="4"/>
  <c r="L558" i="4" s="1"/>
  <c r="I558" i="4"/>
  <c r="H558" i="4"/>
  <c r="G558" i="4"/>
  <c r="F558" i="4"/>
  <c r="E558" i="4"/>
  <c r="D558" i="4"/>
  <c r="C558" i="4"/>
  <c r="B558" i="4"/>
  <c r="A558" i="4"/>
  <c r="K557" i="4"/>
  <c r="L557" i="4" s="1"/>
  <c r="I557" i="4"/>
  <c r="H557" i="4"/>
  <c r="G557" i="4"/>
  <c r="F557" i="4"/>
  <c r="E557" i="4"/>
  <c r="D557" i="4"/>
  <c r="C557" i="4"/>
  <c r="B557" i="4"/>
  <c r="A557" i="4"/>
  <c r="K556" i="4"/>
  <c r="L556" i="4" s="1"/>
  <c r="I556" i="4"/>
  <c r="H556" i="4"/>
  <c r="G556" i="4"/>
  <c r="F556" i="4"/>
  <c r="E556" i="4"/>
  <c r="D556" i="4"/>
  <c r="C556" i="4"/>
  <c r="B556" i="4"/>
  <c r="A556" i="4"/>
  <c r="K555" i="4"/>
  <c r="L555" i="4" s="1"/>
  <c r="I555" i="4"/>
  <c r="H555" i="4"/>
  <c r="G555" i="4"/>
  <c r="F555" i="4"/>
  <c r="E555" i="4"/>
  <c r="D555" i="4"/>
  <c r="C555" i="4"/>
  <c r="B555" i="4"/>
  <c r="A555" i="4"/>
  <c r="K554" i="4"/>
  <c r="L554" i="4" s="1"/>
  <c r="I554" i="4"/>
  <c r="H554" i="4"/>
  <c r="G554" i="4"/>
  <c r="F554" i="4"/>
  <c r="E554" i="4"/>
  <c r="D554" i="4"/>
  <c r="C554" i="4"/>
  <c r="B554" i="4"/>
  <c r="A554" i="4"/>
  <c r="K553" i="4"/>
  <c r="L553" i="4" s="1"/>
  <c r="I553" i="4"/>
  <c r="H553" i="4"/>
  <c r="G553" i="4"/>
  <c r="F553" i="4"/>
  <c r="E553" i="4"/>
  <c r="D553" i="4"/>
  <c r="C553" i="4"/>
  <c r="B553" i="4"/>
  <c r="A553" i="4"/>
  <c r="K552" i="4"/>
  <c r="L552" i="4" s="1"/>
  <c r="I552" i="4"/>
  <c r="H552" i="4"/>
  <c r="G552" i="4"/>
  <c r="F552" i="4"/>
  <c r="E552" i="4"/>
  <c r="D552" i="4"/>
  <c r="C552" i="4"/>
  <c r="B552" i="4"/>
  <c r="A552" i="4"/>
  <c r="K551" i="4"/>
  <c r="L551" i="4" s="1"/>
  <c r="I551" i="4"/>
  <c r="H551" i="4"/>
  <c r="G551" i="4"/>
  <c r="F551" i="4"/>
  <c r="E551" i="4"/>
  <c r="D551" i="4"/>
  <c r="C551" i="4"/>
  <c r="B551" i="4"/>
  <c r="A551" i="4"/>
  <c r="K550" i="4"/>
  <c r="L550" i="4" s="1"/>
  <c r="I550" i="4"/>
  <c r="H550" i="4"/>
  <c r="G550" i="4"/>
  <c r="F550" i="4"/>
  <c r="E550" i="4"/>
  <c r="D550" i="4"/>
  <c r="C550" i="4"/>
  <c r="B550" i="4"/>
  <c r="A550" i="4"/>
  <c r="K549" i="4"/>
  <c r="L549" i="4" s="1"/>
  <c r="I549" i="4"/>
  <c r="H549" i="4"/>
  <c r="G549" i="4"/>
  <c r="F549" i="4"/>
  <c r="E549" i="4"/>
  <c r="D549" i="4"/>
  <c r="C549" i="4"/>
  <c r="B549" i="4"/>
  <c r="A549" i="4"/>
  <c r="K548" i="4"/>
  <c r="L548" i="4" s="1"/>
  <c r="I548" i="4"/>
  <c r="H548" i="4"/>
  <c r="G548" i="4"/>
  <c r="F548" i="4"/>
  <c r="E548" i="4"/>
  <c r="D548" i="4"/>
  <c r="C548" i="4"/>
  <c r="B548" i="4"/>
  <c r="A548" i="4"/>
  <c r="K547" i="4"/>
  <c r="L547" i="4" s="1"/>
  <c r="I547" i="4"/>
  <c r="H547" i="4"/>
  <c r="G547" i="4"/>
  <c r="F547" i="4"/>
  <c r="E547" i="4"/>
  <c r="D547" i="4"/>
  <c r="C547" i="4"/>
  <c r="B547" i="4"/>
  <c r="A547" i="4"/>
  <c r="K546" i="4"/>
  <c r="L546" i="4" s="1"/>
  <c r="I546" i="4"/>
  <c r="H546" i="4"/>
  <c r="G546" i="4"/>
  <c r="F546" i="4"/>
  <c r="E546" i="4"/>
  <c r="D546" i="4"/>
  <c r="C546" i="4"/>
  <c r="B546" i="4"/>
  <c r="A546" i="4"/>
  <c r="K545" i="4"/>
  <c r="L545" i="4" s="1"/>
  <c r="I545" i="4"/>
  <c r="H545" i="4"/>
  <c r="G545" i="4"/>
  <c r="F545" i="4"/>
  <c r="E545" i="4"/>
  <c r="D545" i="4"/>
  <c r="C545" i="4"/>
  <c r="B545" i="4"/>
  <c r="A545" i="4"/>
  <c r="K544" i="4"/>
  <c r="L544" i="4" s="1"/>
  <c r="I544" i="4"/>
  <c r="H544" i="4"/>
  <c r="G544" i="4"/>
  <c r="F544" i="4"/>
  <c r="E544" i="4"/>
  <c r="D544" i="4"/>
  <c r="C544" i="4"/>
  <c r="B544" i="4"/>
  <c r="A544" i="4"/>
  <c r="K543" i="4"/>
  <c r="L543" i="4" s="1"/>
  <c r="I543" i="4"/>
  <c r="H543" i="4"/>
  <c r="G543" i="4"/>
  <c r="F543" i="4"/>
  <c r="E543" i="4"/>
  <c r="D543" i="4"/>
  <c r="C543" i="4"/>
  <c r="B543" i="4"/>
  <c r="A543" i="4"/>
  <c r="K542" i="4"/>
  <c r="L542" i="4" s="1"/>
  <c r="I542" i="4"/>
  <c r="H542" i="4"/>
  <c r="G542" i="4"/>
  <c r="F542" i="4"/>
  <c r="E542" i="4"/>
  <c r="D542" i="4"/>
  <c r="C542" i="4"/>
  <c r="B542" i="4"/>
  <c r="A542" i="4"/>
  <c r="K541" i="4"/>
  <c r="L541" i="4" s="1"/>
  <c r="I541" i="4"/>
  <c r="H541" i="4"/>
  <c r="G541" i="4"/>
  <c r="F541" i="4"/>
  <c r="E541" i="4"/>
  <c r="D541" i="4"/>
  <c r="C541" i="4"/>
  <c r="B541" i="4"/>
  <c r="A541" i="4"/>
  <c r="K540" i="4"/>
  <c r="L540" i="4" s="1"/>
  <c r="I540" i="4"/>
  <c r="H540" i="4"/>
  <c r="G540" i="4"/>
  <c r="F540" i="4"/>
  <c r="E540" i="4"/>
  <c r="D540" i="4"/>
  <c r="C540" i="4"/>
  <c r="B540" i="4"/>
  <c r="A540" i="4"/>
  <c r="K539" i="4"/>
  <c r="L539" i="4" s="1"/>
  <c r="I539" i="4"/>
  <c r="H539" i="4"/>
  <c r="G539" i="4"/>
  <c r="F539" i="4"/>
  <c r="E539" i="4"/>
  <c r="D539" i="4"/>
  <c r="C539" i="4"/>
  <c r="B539" i="4"/>
  <c r="A539" i="4"/>
  <c r="K538" i="4"/>
  <c r="L538" i="4" s="1"/>
  <c r="I538" i="4"/>
  <c r="H538" i="4"/>
  <c r="G538" i="4"/>
  <c r="F538" i="4"/>
  <c r="E538" i="4"/>
  <c r="D538" i="4"/>
  <c r="C538" i="4"/>
  <c r="B538" i="4"/>
  <c r="A538" i="4"/>
  <c r="K537" i="4"/>
  <c r="L537" i="4" s="1"/>
  <c r="I537" i="4"/>
  <c r="H537" i="4"/>
  <c r="G537" i="4"/>
  <c r="F537" i="4"/>
  <c r="E537" i="4"/>
  <c r="D537" i="4"/>
  <c r="C537" i="4"/>
  <c r="B537" i="4"/>
  <c r="A537" i="4"/>
  <c r="K536" i="4"/>
  <c r="L536" i="4" s="1"/>
  <c r="I536" i="4"/>
  <c r="H536" i="4"/>
  <c r="G536" i="4"/>
  <c r="F536" i="4"/>
  <c r="E536" i="4"/>
  <c r="D536" i="4"/>
  <c r="C536" i="4"/>
  <c r="B536" i="4"/>
  <c r="A536" i="4"/>
  <c r="K535" i="4"/>
  <c r="L535" i="4" s="1"/>
  <c r="I535" i="4"/>
  <c r="H535" i="4"/>
  <c r="G535" i="4"/>
  <c r="F535" i="4"/>
  <c r="E535" i="4"/>
  <c r="D535" i="4"/>
  <c r="C535" i="4"/>
  <c r="B535" i="4"/>
  <c r="A535" i="4"/>
  <c r="K534" i="4"/>
  <c r="L534" i="4" s="1"/>
  <c r="I534" i="4"/>
  <c r="H534" i="4"/>
  <c r="G534" i="4"/>
  <c r="F534" i="4"/>
  <c r="E534" i="4"/>
  <c r="D534" i="4"/>
  <c r="C534" i="4"/>
  <c r="B534" i="4"/>
  <c r="A534" i="4"/>
  <c r="K533" i="4"/>
  <c r="L533" i="4" s="1"/>
  <c r="I533" i="4"/>
  <c r="H533" i="4"/>
  <c r="G533" i="4"/>
  <c r="F533" i="4"/>
  <c r="E533" i="4"/>
  <c r="D533" i="4"/>
  <c r="C533" i="4"/>
  <c r="B533" i="4"/>
  <c r="A533" i="4"/>
  <c r="K532" i="4"/>
  <c r="L532" i="4" s="1"/>
  <c r="I532" i="4"/>
  <c r="H532" i="4"/>
  <c r="G532" i="4"/>
  <c r="F532" i="4"/>
  <c r="E532" i="4"/>
  <c r="D532" i="4"/>
  <c r="C532" i="4"/>
  <c r="B532" i="4"/>
  <c r="A532" i="4"/>
  <c r="K531" i="4"/>
  <c r="L531" i="4" s="1"/>
  <c r="I531" i="4"/>
  <c r="H531" i="4"/>
  <c r="G531" i="4"/>
  <c r="F531" i="4"/>
  <c r="E531" i="4"/>
  <c r="D531" i="4"/>
  <c r="C531" i="4"/>
  <c r="B531" i="4"/>
  <c r="A531" i="4"/>
  <c r="K530" i="4"/>
  <c r="L530" i="4" s="1"/>
  <c r="I530" i="4"/>
  <c r="H530" i="4"/>
  <c r="G530" i="4"/>
  <c r="F530" i="4"/>
  <c r="E530" i="4"/>
  <c r="D530" i="4"/>
  <c r="C530" i="4"/>
  <c r="B530" i="4"/>
  <c r="A530" i="4"/>
  <c r="K529" i="4"/>
  <c r="L529" i="4" s="1"/>
  <c r="I529" i="4"/>
  <c r="H529" i="4"/>
  <c r="G529" i="4"/>
  <c r="F529" i="4"/>
  <c r="E529" i="4"/>
  <c r="D529" i="4"/>
  <c r="C529" i="4"/>
  <c r="B529" i="4"/>
  <c r="A529" i="4"/>
  <c r="K528" i="4"/>
  <c r="L528" i="4" s="1"/>
  <c r="I528" i="4"/>
  <c r="H528" i="4"/>
  <c r="G528" i="4"/>
  <c r="F528" i="4"/>
  <c r="E528" i="4"/>
  <c r="D528" i="4"/>
  <c r="C528" i="4"/>
  <c r="B528" i="4"/>
  <c r="A528" i="4"/>
  <c r="K527" i="4"/>
  <c r="L527" i="4" s="1"/>
  <c r="I527" i="4"/>
  <c r="H527" i="4"/>
  <c r="G527" i="4"/>
  <c r="F527" i="4"/>
  <c r="E527" i="4"/>
  <c r="D527" i="4"/>
  <c r="C527" i="4"/>
  <c r="B527" i="4"/>
  <c r="A527" i="4"/>
  <c r="K526" i="4"/>
  <c r="L526" i="4" s="1"/>
  <c r="I526" i="4"/>
  <c r="H526" i="4"/>
  <c r="G526" i="4"/>
  <c r="F526" i="4"/>
  <c r="E526" i="4"/>
  <c r="D526" i="4"/>
  <c r="C526" i="4"/>
  <c r="B526" i="4"/>
  <c r="A526" i="4"/>
  <c r="K525" i="4"/>
  <c r="L525" i="4" s="1"/>
  <c r="I525" i="4"/>
  <c r="H525" i="4"/>
  <c r="G525" i="4"/>
  <c r="F525" i="4"/>
  <c r="E525" i="4"/>
  <c r="D525" i="4"/>
  <c r="C525" i="4"/>
  <c r="B525" i="4"/>
  <c r="A525" i="4"/>
  <c r="K524" i="4"/>
  <c r="L524" i="4" s="1"/>
  <c r="I524" i="4"/>
  <c r="H524" i="4"/>
  <c r="G524" i="4"/>
  <c r="F524" i="4"/>
  <c r="E524" i="4"/>
  <c r="D524" i="4"/>
  <c r="C524" i="4"/>
  <c r="B524" i="4"/>
  <c r="A524" i="4"/>
  <c r="K523" i="4"/>
  <c r="L523" i="4" s="1"/>
  <c r="I523" i="4"/>
  <c r="H523" i="4"/>
  <c r="G523" i="4"/>
  <c r="F523" i="4"/>
  <c r="E523" i="4"/>
  <c r="D523" i="4"/>
  <c r="C523" i="4"/>
  <c r="B523" i="4"/>
  <c r="A523" i="4"/>
  <c r="K522" i="4"/>
  <c r="L522" i="4" s="1"/>
  <c r="I522" i="4"/>
  <c r="H522" i="4"/>
  <c r="G522" i="4"/>
  <c r="F522" i="4"/>
  <c r="E522" i="4"/>
  <c r="D522" i="4"/>
  <c r="C522" i="4"/>
  <c r="B522" i="4"/>
  <c r="A522" i="4"/>
  <c r="K521" i="4"/>
  <c r="L521" i="4" s="1"/>
  <c r="I521" i="4"/>
  <c r="H521" i="4"/>
  <c r="G521" i="4"/>
  <c r="F521" i="4"/>
  <c r="E521" i="4"/>
  <c r="D521" i="4"/>
  <c r="C521" i="4"/>
  <c r="B521" i="4"/>
  <c r="A521" i="4"/>
  <c r="K520" i="4"/>
  <c r="L520" i="4" s="1"/>
  <c r="I520" i="4"/>
  <c r="H520" i="4"/>
  <c r="G520" i="4"/>
  <c r="F520" i="4"/>
  <c r="E520" i="4"/>
  <c r="D520" i="4"/>
  <c r="C520" i="4"/>
  <c r="B520" i="4"/>
  <c r="A520" i="4"/>
  <c r="K519" i="4"/>
  <c r="L519" i="4" s="1"/>
  <c r="I519" i="4"/>
  <c r="H519" i="4"/>
  <c r="G519" i="4"/>
  <c r="F519" i="4"/>
  <c r="E519" i="4"/>
  <c r="D519" i="4"/>
  <c r="C519" i="4"/>
  <c r="B519" i="4"/>
  <c r="A519" i="4"/>
  <c r="K518" i="4"/>
  <c r="L518" i="4" s="1"/>
  <c r="I518" i="4"/>
  <c r="H518" i="4"/>
  <c r="G518" i="4"/>
  <c r="F518" i="4"/>
  <c r="E518" i="4"/>
  <c r="D518" i="4"/>
  <c r="C518" i="4"/>
  <c r="B518" i="4"/>
  <c r="A518" i="4"/>
  <c r="K517" i="4"/>
  <c r="L517" i="4" s="1"/>
  <c r="I517" i="4"/>
  <c r="H517" i="4"/>
  <c r="G517" i="4"/>
  <c r="F517" i="4"/>
  <c r="E517" i="4"/>
  <c r="D517" i="4"/>
  <c r="C517" i="4"/>
  <c r="B517" i="4"/>
  <c r="A517" i="4"/>
  <c r="K516" i="4"/>
  <c r="L516" i="4" s="1"/>
  <c r="I516" i="4"/>
  <c r="H516" i="4"/>
  <c r="G516" i="4"/>
  <c r="F516" i="4"/>
  <c r="E516" i="4"/>
  <c r="D516" i="4"/>
  <c r="C516" i="4"/>
  <c r="B516" i="4"/>
  <c r="A516" i="4"/>
  <c r="K515" i="4"/>
  <c r="L515" i="4" s="1"/>
  <c r="I515" i="4"/>
  <c r="H515" i="4"/>
  <c r="G515" i="4"/>
  <c r="F515" i="4"/>
  <c r="E515" i="4"/>
  <c r="D515" i="4"/>
  <c r="C515" i="4"/>
  <c r="B515" i="4"/>
  <c r="A515" i="4"/>
  <c r="K514" i="4"/>
  <c r="L514" i="4" s="1"/>
  <c r="I514" i="4"/>
  <c r="H514" i="4"/>
  <c r="G514" i="4"/>
  <c r="F514" i="4"/>
  <c r="E514" i="4"/>
  <c r="D514" i="4"/>
  <c r="C514" i="4"/>
  <c r="B514" i="4"/>
  <c r="A514" i="4"/>
  <c r="K513" i="4"/>
  <c r="L513" i="4" s="1"/>
  <c r="I513" i="4"/>
  <c r="H513" i="4"/>
  <c r="G513" i="4"/>
  <c r="F513" i="4"/>
  <c r="E513" i="4"/>
  <c r="D513" i="4"/>
  <c r="C513" i="4"/>
  <c r="B513" i="4"/>
  <c r="A513" i="4"/>
  <c r="K512" i="4"/>
  <c r="L512" i="4" s="1"/>
  <c r="I512" i="4"/>
  <c r="H512" i="4"/>
  <c r="G512" i="4"/>
  <c r="F512" i="4"/>
  <c r="E512" i="4"/>
  <c r="D512" i="4"/>
  <c r="C512" i="4"/>
  <c r="B512" i="4"/>
  <c r="A512" i="4"/>
  <c r="K511" i="4"/>
  <c r="L511" i="4" s="1"/>
  <c r="I511" i="4"/>
  <c r="H511" i="4"/>
  <c r="G511" i="4"/>
  <c r="F511" i="4"/>
  <c r="E511" i="4"/>
  <c r="D511" i="4"/>
  <c r="C511" i="4"/>
  <c r="B511" i="4"/>
  <c r="A511" i="4"/>
  <c r="K510" i="4"/>
  <c r="L510" i="4" s="1"/>
  <c r="I510" i="4"/>
  <c r="H510" i="4"/>
  <c r="G510" i="4"/>
  <c r="F510" i="4"/>
  <c r="E510" i="4"/>
  <c r="D510" i="4"/>
  <c r="C510" i="4"/>
  <c r="B510" i="4"/>
  <c r="A510" i="4"/>
  <c r="K509" i="4"/>
  <c r="L509" i="4" s="1"/>
  <c r="I509" i="4"/>
  <c r="H509" i="4"/>
  <c r="G509" i="4"/>
  <c r="F509" i="4"/>
  <c r="E509" i="4"/>
  <c r="D509" i="4"/>
  <c r="C509" i="4"/>
  <c r="B509" i="4"/>
  <c r="A509" i="4"/>
  <c r="K508" i="4"/>
  <c r="L508" i="4" s="1"/>
  <c r="I508" i="4"/>
  <c r="H508" i="4"/>
  <c r="G508" i="4"/>
  <c r="F508" i="4"/>
  <c r="E508" i="4"/>
  <c r="D508" i="4"/>
  <c r="C508" i="4"/>
  <c r="B508" i="4"/>
  <c r="A508" i="4"/>
  <c r="K507" i="4"/>
  <c r="L507" i="4" s="1"/>
  <c r="I507" i="4"/>
  <c r="H507" i="4"/>
  <c r="G507" i="4"/>
  <c r="F507" i="4"/>
  <c r="E507" i="4"/>
  <c r="D507" i="4"/>
  <c r="C507" i="4"/>
  <c r="B507" i="4"/>
  <c r="A507" i="4"/>
  <c r="K506" i="4"/>
  <c r="L506" i="4" s="1"/>
  <c r="I506" i="4"/>
  <c r="H506" i="4"/>
  <c r="G506" i="4"/>
  <c r="F506" i="4"/>
  <c r="E506" i="4"/>
  <c r="D506" i="4"/>
  <c r="C506" i="4"/>
  <c r="B506" i="4"/>
  <c r="A506" i="4"/>
  <c r="K505" i="4"/>
  <c r="L505" i="4" s="1"/>
  <c r="I505" i="4"/>
  <c r="H505" i="4"/>
  <c r="G505" i="4"/>
  <c r="F505" i="4"/>
  <c r="E505" i="4"/>
  <c r="D505" i="4"/>
  <c r="C505" i="4"/>
  <c r="B505" i="4"/>
  <c r="A505" i="4"/>
  <c r="K504" i="4"/>
  <c r="L504" i="4" s="1"/>
  <c r="I504" i="4"/>
  <c r="H504" i="4"/>
  <c r="G504" i="4"/>
  <c r="F504" i="4"/>
  <c r="E504" i="4"/>
  <c r="D504" i="4"/>
  <c r="C504" i="4"/>
  <c r="B504" i="4"/>
  <c r="A504" i="4"/>
  <c r="K503" i="4"/>
  <c r="L503" i="4" s="1"/>
  <c r="I503" i="4"/>
  <c r="H503" i="4"/>
  <c r="G503" i="4"/>
  <c r="F503" i="4"/>
  <c r="E503" i="4"/>
  <c r="D503" i="4"/>
  <c r="C503" i="4"/>
  <c r="B503" i="4"/>
  <c r="A503" i="4"/>
  <c r="K502" i="4"/>
  <c r="L502" i="4" s="1"/>
  <c r="I502" i="4"/>
  <c r="H502" i="4"/>
  <c r="G502" i="4"/>
  <c r="F502" i="4"/>
  <c r="E502" i="4"/>
  <c r="D502" i="4"/>
  <c r="C502" i="4"/>
  <c r="B502" i="4"/>
  <c r="A502" i="4"/>
  <c r="K501" i="4"/>
  <c r="L501" i="4" s="1"/>
  <c r="I501" i="4"/>
  <c r="H501" i="4"/>
  <c r="G501" i="4"/>
  <c r="F501" i="4"/>
  <c r="E501" i="4"/>
  <c r="D501" i="4"/>
  <c r="C501" i="4"/>
  <c r="B501" i="4"/>
  <c r="A501" i="4"/>
  <c r="K500" i="4"/>
  <c r="L500" i="4" s="1"/>
  <c r="I500" i="4"/>
  <c r="H500" i="4"/>
  <c r="G500" i="4"/>
  <c r="F500" i="4"/>
  <c r="E500" i="4"/>
  <c r="D500" i="4"/>
  <c r="C500" i="4"/>
  <c r="B500" i="4"/>
  <c r="A500" i="4"/>
  <c r="K499" i="4"/>
  <c r="L499" i="4" s="1"/>
  <c r="I499" i="4"/>
  <c r="H499" i="4"/>
  <c r="G499" i="4"/>
  <c r="F499" i="4"/>
  <c r="E499" i="4"/>
  <c r="D499" i="4"/>
  <c r="C499" i="4"/>
  <c r="B499" i="4"/>
  <c r="A499" i="4"/>
  <c r="K498" i="4"/>
  <c r="L498" i="4" s="1"/>
  <c r="I498" i="4"/>
  <c r="H498" i="4"/>
  <c r="G498" i="4"/>
  <c r="F498" i="4"/>
  <c r="E498" i="4"/>
  <c r="D498" i="4"/>
  <c r="C498" i="4"/>
  <c r="B498" i="4"/>
  <c r="A498" i="4"/>
  <c r="K497" i="4"/>
  <c r="L497" i="4" s="1"/>
  <c r="I497" i="4"/>
  <c r="H497" i="4"/>
  <c r="G497" i="4"/>
  <c r="F497" i="4"/>
  <c r="E497" i="4"/>
  <c r="D497" i="4"/>
  <c r="C497" i="4"/>
  <c r="B497" i="4"/>
  <c r="A497" i="4"/>
  <c r="K496" i="4"/>
  <c r="L496" i="4" s="1"/>
  <c r="I496" i="4"/>
  <c r="H496" i="4"/>
  <c r="G496" i="4"/>
  <c r="F496" i="4"/>
  <c r="E496" i="4"/>
  <c r="D496" i="4"/>
  <c r="C496" i="4"/>
  <c r="B496" i="4"/>
  <c r="A496" i="4"/>
  <c r="K495" i="4"/>
  <c r="L495" i="4" s="1"/>
  <c r="I495" i="4"/>
  <c r="H495" i="4"/>
  <c r="G495" i="4"/>
  <c r="F495" i="4"/>
  <c r="E495" i="4"/>
  <c r="D495" i="4"/>
  <c r="C495" i="4"/>
  <c r="B495" i="4"/>
  <c r="A495" i="4"/>
  <c r="K494" i="4"/>
  <c r="L494" i="4" s="1"/>
  <c r="I494" i="4"/>
  <c r="H494" i="4"/>
  <c r="G494" i="4"/>
  <c r="F494" i="4"/>
  <c r="E494" i="4"/>
  <c r="D494" i="4"/>
  <c r="C494" i="4"/>
  <c r="B494" i="4"/>
  <c r="A494" i="4"/>
  <c r="K493" i="4"/>
  <c r="L493" i="4" s="1"/>
  <c r="I493" i="4"/>
  <c r="H493" i="4"/>
  <c r="G493" i="4"/>
  <c r="F493" i="4"/>
  <c r="E493" i="4"/>
  <c r="D493" i="4"/>
  <c r="C493" i="4"/>
  <c r="B493" i="4"/>
  <c r="A493" i="4"/>
  <c r="K492" i="4"/>
  <c r="L492" i="4" s="1"/>
  <c r="I492" i="4"/>
  <c r="H492" i="4"/>
  <c r="G492" i="4"/>
  <c r="F492" i="4"/>
  <c r="E492" i="4"/>
  <c r="D492" i="4"/>
  <c r="C492" i="4"/>
  <c r="B492" i="4"/>
  <c r="A492" i="4"/>
  <c r="K491" i="4"/>
  <c r="L491" i="4" s="1"/>
  <c r="I491" i="4"/>
  <c r="H491" i="4"/>
  <c r="G491" i="4"/>
  <c r="F491" i="4"/>
  <c r="E491" i="4"/>
  <c r="D491" i="4"/>
  <c r="C491" i="4"/>
  <c r="B491" i="4"/>
  <c r="A491" i="4"/>
  <c r="K490" i="4"/>
  <c r="L490" i="4" s="1"/>
  <c r="I490" i="4"/>
  <c r="H490" i="4"/>
  <c r="G490" i="4"/>
  <c r="F490" i="4"/>
  <c r="E490" i="4"/>
  <c r="D490" i="4"/>
  <c r="C490" i="4"/>
  <c r="B490" i="4"/>
  <c r="A490" i="4"/>
  <c r="K489" i="4"/>
  <c r="L489" i="4" s="1"/>
  <c r="I489" i="4"/>
  <c r="H489" i="4"/>
  <c r="G489" i="4"/>
  <c r="F489" i="4"/>
  <c r="E489" i="4"/>
  <c r="D489" i="4"/>
  <c r="C489" i="4"/>
  <c r="B489" i="4"/>
  <c r="A489" i="4"/>
  <c r="K488" i="4"/>
  <c r="L488" i="4" s="1"/>
  <c r="I488" i="4"/>
  <c r="H488" i="4"/>
  <c r="G488" i="4"/>
  <c r="F488" i="4"/>
  <c r="E488" i="4"/>
  <c r="D488" i="4"/>
  <c r="C488" i="4"/>
  <c r="B488" i="4"/>
  <c r="A488" i="4"/>
  <c r="K487" i="4"/>
  <c r="L487" i="4" s="1"/>
  <c r="I487" i="4"/>
  <c r="H487" i="4"/>
  <c r="G487" i="4"/>
  <c r="F487" i="4"/>
  <c r="E487" i="4"/>
  <c r="D487" i="4"/>
  <c r="C487" i="4"/>
  <c r="B487" i="4"/>
  <c r="A487" i="4"/>
  <c r="K486" i="4"/>
  <c r="L486" i="4" s="1"/>
  <c r="I486" i="4"/>
  <c r="H486" i="4"/>
  <c r="G486" i="4"/>
  <c r="F486" i="4"/>
  <c r="E486" i="4"/>
  <c r="D486" i="4"/>
  <c r="C486" i="4"/>
  <c r="B486" i="4"/>
  <c r="A486" i="4"/>
  <c r="K485" i="4"/>
  <c r="L485" i="4" s="1"/>
  <c r="I485" i="4"/>
  <c r="H485" i="4"/>
  <c r="G485" i="4"/>
  <c r="F485" i="4"/>
  <c r="E485" i="4"/>
  <c r="D485" i="4"/>
  <c r="C485" i="4"/>
  <c r="B485" i="4"/>
  <c r="A485" i="4"/>
  <c r="K484" i="4"/>
  <c r="L484" i="4" s="1"/>
  <c r="I484" i="4"/>
  <c r="H484" i="4"/>
  <c r="G484" i="4"/>
  <c r="F484" i="4"/>
  <c r="E484" i="4"/>
  <c r="D484" i="4"/>
  <c r="C484" i="4"/>
  <c r="B484" i="4"/>
  <c r="A484" i="4"/>
  <c r="K483" i="4"/>
  <c r="L483" i="4" s="1"/>
  <c r="I483" i="4"/>
  <c r="H483" i="4"/>
  <c r="G483" i="4"/>
  <c r="F483" i="4"/>
  <c r="E483" i="4"/>
  <c r="D483" i="4"/>
  <c r="C483" i="4"/>
  <c r="B483" i="4"/>
  <c r="A483" i="4"/>
  <c r="K482" i="4"/>
  <c r="L482" i="4" s="1"/>
  <c r="I482" i="4"/>
  <c r="H482" i="4"/>
  <c r="G482" i="4"/>
  <c r="F482" i="4"/>
  <c r="E482" i="4"/>
  <c r="D482" i="4"/>
  <c r="C482" i="4"/>
  <c r="B482" i="4"/>
  <c r="A482" i="4"/>
  <c r="K481" i="4"/>
  <c r="L481" i="4" s="1"/>
  <c r="I481" i="4"/>
  <c r="H481" i="4"/>
  <c r="G481" i="4"/>
  <c r="F481" i="4"/>
  <c r="E481" i="4"/>
  <c r="D481" i="4"/>
  <c r="C481" i="4"/>
  <c r="B481" i="4"/>
  <c r="A481" i="4"/>
  <c r="K480" i="4"/>
  <c r="L480" i="4" s="1"/>
  <c r="I480" i="4"/>
  <c r="H480" i="4"/>
  <c r="G480" i="4"/>
  <c r="F480" i="4"/>
  <c r="E480" i="4"/>
  <c r="D480" i="4"/>
  <c r="C480" i="4"/>
  <c r="B480" i="4"/>
  <c r="A480" i="4"/>
  <c r="K479" i="4"/>
  <c r="L479" i="4" s="1"/>
  <c r="I479" i="4"/>
  <c r="H479" i="4"/>
  <c r="G479" i="4"/>
  <c r="F479" i="4"/>
  <c r="E479" i="4"/>
  <c r="D479" i="4"/>
  <c r="C479" i="4"/>
  <c r="B479" i="4"/>
  <c r="A479" i="4"/>
  <c r="K478" i="4"/>
  <c r="L478" i="4" s="1"/>
  <c r="I478" i="4"/>
  <c r="H478" i="4"/>
  <c r="G478" i="4"/>
  <c r="F478" i="4"/>
  <c r="E478" i="4"/>
  <c r="D478" i="4"/>
  <c r="C478" i="4"/>
  <c r="B478" i="4"/>
  <c r="A478" i="4"/>
  <c r="K477" i="4"/>
  <c r="L477" i="4" s="1"/>
  <c r="I477" i="4"/>
  <c r="H477" i="4"/>
  <c r="G477" i="4"/>
  <c r="F477" i="4"/>
  <c r="E477" i="4"/>
  <c r="D477" i="4"/>
  <c r="C477" i="4"/>
  <c r="B477" i="4"/>
  <c r="A477" i="4"/>
  <c r="K476" i="4"/>
  <c r="L476" i="4" s="1"/>
  <c r="I476" i="4"/>
  <c r="H476" i="4"/>
  <c r="G476" i="4"/>
  <c r="F476" i="4"/>
  <c r="E476" i="4"/>
  <c r="D476" i="4"/>
  <c r="C476" i="4"/>
  <c r="B476" i="4"/>
  <c r="A476" i="4"/>
  <c r="K475" i="4"/>
  <c r="L475" i="4" s="1"/>
  <c r="I475" i="4"/>
  <c r="H475" i="4"/>
  <c r="G475" i="4"/>
  <c r="F475" i="4"/>
  <c r="E475" i="4"/>
  <c r="D475" i="4"/>
  <c r="C475" i="4"/>
  <c r="B475" i="4"/>
  <c r="A475" i="4"/>
  <c r="K474" i="4"/>
  <c r="L474" i="4" s="1"/>
  <c r="I474" i="4"/>
  <c r="H474" i="4"/>
  <c r="G474" i="4"/>
  <c r="F474" i="4"/>
  <c r="E474" i="4"/>
  <c r="D474" i="4"/>
  <c r="C474" i="4"/>
  <c r="B474" i="4"/>
  <c r="A474" i="4"/>
  <c r="K473" i="4"/>
  <c r="L473" i="4" s="1"/>
  <c r="I473" i="4"/>
  <c r="H473" i="4"/>
  <c r="G473" i="4"/>
  <c r="F473" i="4"/>
  <c r="E473" i="4"/>
  <c r="D473" i="4"/>
  <c r="C473" i="4"/>
  <c r="B473" i="4"/>
  <c r="A473" i="4"/>
  <c r="K472" i="4"/>
  <c r="L472" i="4" s="1"/>
  <c r="I472" i="4"/>
  <c r="H472" i="4"/>
  <c r="G472" i="4"/>
  <c r="F472" i="4"/>
  <c r="E472" i="4"/>
  <c r="D472" i="4"/>
  <c r="C472" i="4"/>
  <c r="B472" i="4"/>
  <c r="A472" i="4"/>
  <c r="K471" i="4"/>
  <c r="L471" i="4" s="1"/>
  <c r="J471" i="4"/>
  <c r="I471" i="4"/>
  <c r="H471" i="4"/>
  <c r="G471" i="4"/>
  <c r="F471" i="4"/>
  <c r="E471" i="4"/>
  <c r="D471" i="4"/>
  <c r="C471" i="4"/>
  <c r="B471" i="4"/>
  <c r="A471" i="4"/>
  <c r="K470" i="4"/>
  <c r="L470" i="4" s="1"/>
  <c r="J470" i="4"/>
  <c r="I470" i="4"/>
  <c r="H470" i="4"/>
  <c r="G470" i="4"/>
  <c r="F470" i="4"/>
  <c r="E470" i="4"/>
  <c r="D470" i="4"/>
  <c r="C470" i="4"/>
  <c r="B470" i="4"/>
  <c r="A470" i="4"/>
  <c r="K469" i="4"/>
  <c r="L469" i="4" s="1"/>
  <c r="J469" i="4"/>
  <c r="I469" i="4"/>
  <c r="H469" i="4"/>
  <c r="G469" i="4"/>
  <c r="F469" i="4"/>
  <c r="E469" i="4"/>
  <c r="D469" i="4"/>
  <c r="C469" i="4"/>
  <c r="B469" i="4"/>
  <c r="A469" i="4"/>
  <c r="K468" i="4"/>
  <c r="L468" i="4" s="1"/>
  <c r="J468" i="4"/>
  <c r="I468" i="4"/>
  <c r="H468" i="4"/>
  <c r="G468" i="4"/>
  <c r="F468" i="4"/>
  <c r="E468" i="4"/>
  <c r="D468" i="4"/>
  <c r="C468" i="4"/>
  <c r="B468" i="4"/>
  <c r="A468" i="4"/>
  <c r="K467" i="4"/>
  <c r="L467" i="4" s="1"/>
  <c r="J467" i="4"/>
  <c r="I467" i="4"/>
  <c r="H467" i="4"/>
  <c r="G467" i="4"/>
  <c r="F467" i="4"/>
  <c r="E467" i="4"/>
  <c r="D467" i="4"/>
  <c r="C467" i="4"/>
  <c r="B467" i="4"/>
  <c r="A467" i="4"/>
  <c r="K466" i="4"/>
  <c r="L466" i="4" s="1"/>
  <c r="J466" i="4"/>
  <c r="I466" i="4"/>
  <c r="H466" i="4"/>
  <c r="G466" i="4"/>
  <c r="F466" i="4"/>
  <c r="E466" i="4"/>
  <c r="D466" i="4"/>
  <c r="C466" i="4"/>
  <c r="B466" i="4"/>
  <c r="A466" i="4"/>
  <c r="K465" i="4"/>
  <c r="L465" i="4" s="1"/>
  <c r="J465" i="4"/>
  <c r="I465" i="4"/>
  <c r="H465" i="4"/>
  <c r="G465" i="4"/>
  <c r="F465" i="4"/>
  <c r="E465" i="4"/>
  <c r="D465" i="4"/>
  <c r="C465" i="4"/>
  <c r="B465" i="4"/>
  <c r="A465" i="4"/>
  <c r="K464" i="4"/>
  <c r="L464" i="4" s="1"/>
  <c r="J464" i="4"/>
  <c r="I464" i="4"/>
  <c r="H464" i="4"/>
  <c r="G464" i="4"/>
  <c r="F464" i="4"/>
  <c r="E464" i="4"/>
  <c r="D464" i="4"/>
  <c r="C464" i="4"/>
  <c r="B464" i="4"/>
  <c r="A464" i="4"/>
  <c r="K463" i="4"/>
  <c r="L463" i="4" s="1"/>
  <c r="J463" i="4"/>
  <c r="I463" i="4"/>
  <c r="H463" i="4"/>
  <c r="G463" i="4"/>
  <c r="F463" i="4"/>
  <c r="E463" i="4"/>
  <c r="D463" i="4"/>
  <c r="C463" i="4"/>
  <c r="B463" i="4"/>
  <c r="A463" i="4"/>
  <c r="K462" i="4"/>
  <c r="J462" i="4"/>
  <c r="I462" i="4"/>
  <c r="H462" i="4"/>
  <c r="G462" i="4"/>
  <c r="F462" i="4"/>
  <c r="E462" i="4"/>
  <c r="D462" i="4"/>
  <c r="K461" i="4"/>
  <c r="L461" i="4" s="1"/>
  <c r="J461" i="4"/>
  <c r="I461" i="4"/>
  <c r="H461" i="4"/>
  <c r="G461" i="4"/>
  <c r="F461" i="4"/>
  <c r="E461" i="4"/>
  <c r="D461" i="4"/>
  <c r="C461" i="4"/>
  <c r="B461" i="4"/>
  <c r="A461" i="4"/>
  <c r="K460" i="4"/>
  <c r="L460" i="4" s="1"/>
  <c r="J460" i="4"/>
  <c r="I460" i="4"/>
  <c r="H460" i="4"/>
  <c r="G460" i="4"/>
  <c r="F460" i="4"/>
  <c r="E460" i="4"/>
  <c r="D460" i="4"/>
  <c r="C460" i="4"/>
  <c r="B460" i="4"/>
  <c r="A460" i="4"/>
  <c r="K459" i="4"/>
  <c r="L459" i="4" s="1"/>
  <c r="J459" i="4"/>
  <c r="I459" i="4"/>
  <c r="H459" i="4"/>
  <c r="G459" i="4"/>
  <c r="F459" i="4"/>
  <c r="E459" i="4"/>
  <c r="D459" i="4"/>
  <c r="C459" i="4"/>
  <c r="B459" i="4"/>
  <c r="A459" i="4"/>
  <c r="K458" i="4"/>
  <c r="L458" i="4" s="1"/>
  <c r="J458" i="4"/>
  <c r="I458" i="4"/>
  <c r="H458" i="4"/>
  <c r="G458" i="4"/>
  <c r="F458" i="4"/>
  <c r="E458" i="4"/>
  <c r="D458" i="4"/>
  <c r="C458" i="4"/>
  <c r="B458" i="4"/>
  <c r="A458" i="4"/>
  <c r="K457" i="4"/>
  <c r="L457" i="4" s="1"/>
  <c r="J457" i="4"/>
  <c r="I457" i="4"/>
  <c r="H457" i="4"/>
  <c r="G457" i="4"/>
  <c r="F457" i="4"/>
  <c r="E457" i="4"/>
  <c r="D457" i="4"/>
  <c r="C457" i="4"/>
  <c r="B457" i="4"/>
  <c r="A457" i="4"/>
  <c r="K456" i="4"/>
  <c r="L456" i="4" s="1"/>
  <c r="J456" i="4"/>
  <c r="I456" i="4"/>
  <c r="H456" i="4"/>
  <c r="G456" i="4"/>
  <c r="F456" i="4"/>
  <c r="E456" i="4"/>
  <c r="D456" i="4"/>
  <c r="C456" i="4"/>
  <c r="B456" i="4"/>
  <c r="A456" i="4"/>
  <c r="K455" i="4"/>
  <c r="L455" i="4" s="1"/>
  <c r="J455" i="4"/>
  <c r="I455" i="4"/>
  <c r="H455" i="4"/>
  <c r="G455" i="4"/>
  <c r="F455" i="4"/>
  <c r="E455" i="4"/>
  <c r="D455" i="4"/>
  <c r="C455" i="4"/>
  <c r="B455" i="4"/>
  <c r="A455" i="4"/>
  <c r="K454" i="4"/>
  <c r="L454" i="4" s="1"/>
  <c r="J454" i="4"/>
  <c r="I454" i="4"/>
  <c r="H454" i="4"/>
  <c r="G454" i="4"/>
  <c r="F454" i="4"/>
  <c r="E454" i="4"/>
  <c r="D454" i="4"/>
  <c r="C454" i="4"/>
  <c r="B454" i="4"/>
  <c r="A454" i="4"/>
  <c r="K453" i="4"/>
  <c r="L453" i="4" s="1"/>
  <c r="J453" i="4"/>
  <c r="I453" i="4"/>
  <c r="H453" i="4"/>
  <c r="G453" i="4"/>
  <c r="F453" i="4"/>
  <c r="E453" i="4"/>
  <c r="D453" i="4"/>
  <c r="C453" i="4"/>
  <c r="B453" i="4"/>
  <c r="A453" i="4"/>
  <c r="K452" i="4"/>
  <c r="L452" i="4" s="1"/>
  <c r="J452" i="4"/>
  <c r="I452" i="4"/>
  <c r="H452" i="4"/>
  <c r="G452" i="4"/>
  <c r="F452" i="4"/>
  <c r="E452" i="4"/>
  <c r="D452" i="4"/>
  <c r="C452" i="4"/>
  <c r="B452" i="4"/>
  <c r="A452" i="4"/>
  <c r="K451" i="4"/>
  <c r="L451" i="4" s="1"/>
  <c r="J451" i="4"/>
  <c r="I451" i="4"/>
  <c r="H451" i="4"/>
  <c r="G451" i="4"/>
  <c r="F451" i="4"/>
  <c r="E451" i="4"/>
  <c r="D451" i="4"/>
  <c r="C451" i="4"/>
  <c r="B451" i="4"/>
  <c r="A451" i="4"/>
  <c r="K450" i="4"/>
  <c r="L450" i="4" s="1"/>
  <c r="J450" i="4"/>
  <c r="I450" i="4"/>
  <c r="H450" i="4"/>
  <c r="G450" i="4"/>
  <c r="F450" i="4"/>
  <c r="E450" i="4"/>
  <c r="D450" i="4"/>
  <c r="C450" i="4"/>
  <c r="B450" i="4"/>
  <c r="A450" i="4"/>
  <c r="K449" i="4"/>
  <c r="L449" i="4" s="1"/>
  <c r="J449" i="4"/>
  <c r="I449" i="4"/>
  <c r="H449" i="4"/>
  <c r="G449" i="4"/>
  <c r="F449" i="4"/>
  <c r="E449" i="4"/>
  <c r="D449" i="4"/>
  <c r="C449" i="4"/>
  <c r="B449" i="4"/>
  <c r="A449" i="4"/>
  <c r="K448" i="4"/>
  <c r="L448" i="4" s="1"/>
  <c r="J448" i="4"/>
  <c r="I448" i="4"/>
  <c r="H448" i="4"/>
  <c r="G448" i="4"/>
  <c r="F448" i="4"/>
  <c r="E448" i="4"/>
  <c r="D448" i="4"/>
  <c r="C448" i="4"/>
  <c r="B448" i="4"/>
  <c r="A448" i="4"/>
  <c r="K447" i="4"/>
  <c r="L447" i="4" s="1"/>
  <c r="J447" i="4"/>
  <c r="I447" i="4"/>
  <c r="H447" i="4"/>
  <c r="G447" i="4"/>
  <c r="F447" i="4"/>
  <c r="E447" i="4"/>
  <c r="D447" i="4"/>
  <c r="C447" i="4"/>
  <c r="B447" i="4"/>
  <c r="A447" i="4"/>
  <c r="K446" i="4"/>
  <c r="L446" i="4" s="1"/>
  <c r="J446" i="4"/>
  <c r="I446" i="4"/>
  <c r="H446" i="4"/>
  <c r="G446" i="4"/>
  <c r="F446" i="4"/>
  <c r="E446" i="4"/>
  <c r="D446" i="4"/>
  <c r="C446" i="4"/>
  <c r="B446" i="4"/>
  <c r="A446" i="4"/>
  <c r="K445" i="4"/>
  <c r="L445" i="4" s="1"/>
  <c r="J445" i="4"/>
  <c r="I445" i="4"/>
  <c r="H445" i="4"/>
  <c r="G445" i="4"/>
  <c r="F445" i="4"/>
  <c r="E445" i="4"/>
  <c r="D445" i="4"/>
  <c r="C445" i="4"/>
  <c r="B445" i="4"/>
  <c r="A445" i="4"/>
  <c r="K444" i="4"/>
  <c r="L444" i="4" s="1"/>
  <c r="J444" i="4"/>
  <c r="I444" i="4"/>
  <c r="H444" i="4"/>
  <c r="G444" i="4"/>
  <c r="F444" i="4"/>
  <c r="E444" i="4"/>
  <c r="D444" i="4"/>
  <c r="C444" i="4"/>
  <c r="B444" i="4"/>
  <c r="A444" i="4"/>
  <c r="K443" i="4"/>
  <c r="L443" i="4" s="1"/>
  <c r="J443" i="4"/>
  <c r="I443" i="4"/>
  <c r="H443" i="4"/>
  <c r="G443" i="4"/>
  <c r="F443" i="4"/>
  <c r="E443" i="4"/>
  <c r="D443" i="4"/>
  <c r="C443" i="4"/>
  <c r="B443" i="4"/>
  <c r="A443" i="4"/>
  <c r="K442" i="4"/>
  <c r="L442" i="4" s="1"/>
  <c r="J442" i="4"/>
  <c r="I442" i="4"/>
  <c r="H442" i="4"/>
  <c r="G442" i="4"/>
  <c r="F442" i="4"/>
  <c r="E442" i="4"/>
  <c r="D442" i="4"/>
  <c r="C442" i="4"/>
  <c r="B442" i="4"/>
  <c r="A442" i="4"/>
  <c r="K441" i="4"/>
  <c r="L441" i="4" s="1"/>
  <c r="J441" i="4"/>
  <c r="I441" i="4"/>
  <c r="H441" i="4"/>
  <c r="G441" i="4"/>
  <c r="F441" i="4"/>
  <c r="E441" i="4"/>
  <c r="D441" i="4"/>
  <c r="C441" i="4"/>
  <c r="B441" i="4"/>
  <c r="A441" i="4"/>
  <c r="K440" i="4"/>
  <c r="L440" i="4" s="1"/>
  <c r="J440" i="4"/>
  <c r="I440" i="4"/>
  <c r="H440" i="4"/>
  <c r="G440" i="4"/>
  <c r="F440" i="4"/>
  <c r="E440" i="4"/>
  <c r="D440" i="4"/>
  <c r="C440" i="4"/>
  <c r="B440" i="4"/>
  <c r="A440" i="4"/>
  <c r="K439" i="4"/>
  <c r="L439" i="4" s="1"/>
  <c r="J439" i="4"/>
  <c r="I439" i="4"/>
  <c r="H439" i="4"/>
  <c r="G439" i="4"/>
  <c r="F439" i="4"/>
  <c r="E439" i="4"/>
  <c r="D439" i="4"/>
  <c r="C439" i="4"/>
  <c r="B439" i="4"/>
  <c r="A439" i="4"/>
  <c r="K438" i="4"/>
  <c r="L438" i="4" s="1"/>
  <c r="J438" i="4"/>
  <c r="I438" i="4"/>
  <c r="H438" i="4"/>
  <c r="G438" i="4"/>
  <c r="F438" i="4"/>
  <c r="E438" i="4"/>
  <c r="D438" i="4"/>
  <c r="C438" i="4"/>
  <c r="B438" i="4"/>
  <c r="A438" i="4"/>
  <c r="K437" i="4"/>
  <c r="L437" i="4" s="1"/>
  <c r="J437" i="4"/>
  <c r="I437" i="4"/>
  <c r="H437" i="4"/>
  <c r="G437" i="4"/>
  <c r="F437" i="4"/>
  <c r="E437" i="4"/>
  <c r="D437" i="4"/>
  <c r="C437" i="4"/>
  <c r="B437" i="4"/>
  <c r="A437" i="4"/>
  <c r="K436" i="4"/>
  <c r="L436" i="4" s="1"/>
  <c r="J436" i="4"/>
  <c r="I436" i="4"/>
  <c r="H436" i="4"/>
  <c r="G436" i="4"/>
  <c r="F436" i="4"/>
  <c r="E436" i="4"/>
  <c r="D436" i="4"/>
  <c r="C436" i="4"/>
  <c r="B436" i="4"/>
  <c r="A436" i="4"/>
  <c r="K435" i="4"/>
  <c r="L435" i="4" s="1"/>
  <c r="J435" i="4"/>
  <c r="I435" i="4"/>
  <c r="H435" i="4"/>
  <c r="G435" i="4"/>
  <c r="F435" i="4"/>
  <c r="E435" i="4"/>
  <c r="D435" i="4"/>
  <c r="C435" i="4"/>
  <c r="B435" i="4"/>
  <c r="A435" i="4"/>
  <c r="K434" i="4"/>
  <c r="L434" i="4" s="1"/>
  <c r="J434" i="4"/>
  <c r="I434" i="4"/>
  <c r="H434" i="4"/>
  <c r="G434" i="4"/>
  <c r="F434" i="4"/>
  <c r="E434" i="4"/>
  <c r="D434" i="4"/>
  <c r="C434" i="4"/>
  <c r="B434" i="4"/>
  <c r="A434" i="4"/>
  <c r="K433" i="4"/>
  <c r="L433" i="4" s="1"/>
  <c r="J433" i="4"/>
  <c r="I433" i="4"/>
  <c r="H433" i="4"/>
  <c r="G433" i="4"/>
  <c r="F433" i="4"/>
  <c r="E433" i="4"/>
  <c r="D433" i="4"/>
  <c r="C433" i="4"/>
  <c r="B433" i="4"/>
  <c r="A433" i="4"/>
  <c r="K432" i="4"/>
  <c r="L432" i="4" s="1"/>
  <c r="J432" i="4"/>
  <c r="I432" i="4"/>
  <c r="H432" i="4"/>
  <c r="G432" i="4"/>
  <c r="F432" i="4"/>
  <c r="E432" i="4"/>
  <c r="D432" i="4"/>
  <c r="C432" i="4"/>
  <c r="B432" i="4"/>
  <c r="A432" i="4"/>
  <c r="K431" i="4"/>
  <c r="L431" i="4" s="1"/>
  <c r="J431" i="4"/>
  <c r="I431" i="4"/>
  <c r="H431" i="4"/>
  <c r="G431" i="4"/>
  <c r="F431" i="4"/>
  <c r="E431" i="4"/>
  <c r="D431" i="4"/>
  <c r="C431" i="4"/>
  <c r="B431" i="4"/>
  <c r="A431" i="4"/>
  <c r="K430" i="4"/>
  <c r="L430" i="4" s="1"/>
  <c r="J430" i="4"/>
  <c r="I430" i="4"/>
  <c r="H430" i="4"/>
  <c r="G430" i="4"/>
  <c r="F430" i="4"/>
  <c r="E430" i="4"/>
  <c r="D430" i="4"/>
  <c r="C430" i="4"/>
  <c r="B430" i="4"/>
  <c r="A430" i="4"/>
  <c r="K429" i="4"/>
  <c r="L429" i="4" s="1"/>
  <c r="J429" i="4"/>
  <c r="I429" i="4"/>
  <c r="H429" i="4"/>
  <c r="G429" i="4"/>
  <c r="F429" i="4"/>
  <c r="E429" i="4"/>
  <c r="D429" i="4"/>
  <c r="C429" i="4"/>
  <c r="B429" i="4"/>
  <c r="A429" i="4"/>
  <c r="K428" i="4"/>
  <c r="L428" i="4" s="1"/>
  <c r="J428" i="4"/>
  <c r="I428" i="4"/>
  <c r="H428" i="4"/>
  <c r="G428" i="4"/>
  <c r="F428" i="4"/>
  <c r="E428" i="4"/>
  <c r="D428" i="4"/>
  <c r="C428" i="4"/>
  <c r="B428" i="4"/>
  <c r="A428" i="4"/>
  <c r="K427" i="4"/>
  <c r="L427" i="4" s="1"/>
  <c r="J427" i="4"/>
  <c r="I427" i="4"/>
  <c r="H427" i="4"/>
  <c r="G427" i="4"/>
  <c r="F427" i="4"/>
  <c r="E427" i="4"/>
  <c r="D427" i="4"/>
  <c r="C427" i="4"/>
  <c r="B427" i="4"/>
  <c r="A427" i="4"/>
  <c r="K426" i="4"/>
  <c r="L426" i="4" s="1"/>
  <c r="J426" i="4"/>
  <c r="I426" i="4"/>
  <c r="H426" i="4"/>
  <c r="G426" i="4"/>
  <c r="F426" i="4"/>
  <c r="E426" i="4"/>
  <c r="D426" i="4"/>
  <c r="C426" i="4"/>
  <c r="B426" i="4"/>
  <c r="A426" i="4"/>
  <c r="K425" i="4"/>
  <c r="L425" i="4" s="1"/>
  <c r="J425" i="4"/>
  <c r="I425" i="4"/>
  <c r="H425" i="4"/>
  <c r="G425" i="4"/>
  <c r="F425" i="4"/>
  <c r="E425" i="4"/>
  <c r="D425" i="4"/>
  <c r="C425" i="4"/>
  <c r="B425" i="4"/>
  <c r="A425" i="4"/>
  <c r="K424" i="4"/>
  <c r="L424" i="4" s="1"/>
  <c r="J424" i="4"/>
  <c r="I424" i="4"/>
  <c r="H424" i="4"/>
  <c r="G424" i="4"/>
  <c r="F424" i="4"/>
  <c r="E424" i="4"/>
  <c r="D424" i="4"/>
  <c r="C424" i="4"/>
  <c r="B424" i="4"/>
  <c r="A424" i="4"/>
  <c r="K423" i="4"/>
  <c r="L423" i="4" s="1"/>
  <c r="J423" i="4"/>
  <c r="I423" i="4"/>
  <c r="H423" i="4"/>
  <c r="G423" i="4"/>
  <c r="F423" i="4"/>
  <c r="E423" i="4"/>
  <c r="D423" i="4"/>
  <c r="C423" i="4"/>
  <c r="B423" i="4"/>
  <c r="A423" i="4"/>
  <c r="K422" i="4"/>
  <c r="L422" i="4" s="1"/>
  <c r="J422" i="4"/>
  <c r="I422" i="4"/>
  <c r="H422" i="4"/>
  <c r="G422" i="4"/>
  <c r="F422" i="4"/>
  <c r="E422" i="4"/>
  <c r="D422" i="4"/>
  <c r="C422" i="4"/>
  <c r="B422" i="4"/>
  <c r="A422" i="4"/>
  <c r="K421" i="4"/>
  <c r="L421" i="4" s="1"/>
  <c r="J421" i="4"/>
  <c r="F421" i="4"/>
  <c r="E421" i="4"/>
  <c r="D421" i="4"/>
  <c r="C421" i="4"/>
  <c r="B421" i="4"/>
  <c r="A421" i="4"/>
  <c r="K420" i="4"/>
  <c r="L420" i="4" s="1"/>
  <c r="J420" i="4"/>
  <c r="F420" i="4"/>
  <c r="E420" i="4"/>
  <c r="D420" i="4"/>
  <c r="C420" i="4"/>
  <c r="B420" i="4"/>
  <c r="A420" i="4"/>
  <c r="K419" i="4"/>
  <c r="L419" i="4" s="1"/>
  <c r="J419" i="4"/>
  <c r="F419" i="4"/>
  <c r="E419" i="4"/>
  <c r="D419" i="4"/>
  <c r="C419" i="4"/>
  <c r="B419" i="4"/>
  <c r="A419" i="4"/>
  <c r="K418" i="4"/>
  <c r="L418" i="4" s="1"/>
  <c r="J418" i="4"/>
  <c r="F418" i="4"/>
  <c r="E418" i="4"/>
  <c r="D418" i="4"/>
  <c r="C418" i="4"/>
  <c r="B418" i="4"/>
  <c r="A418" i="4"/>
  <c r="K417" i="4"/>
  <c r="L417" i="4" s="1"/>
  <c r="J417" i="4"/>
  <c r="F417" i="4"/>
  <c r="E417" i="4"/>
  <c r="D417" i="4"/>
  <c r="C417" i="4"/>
  <c r="B417" i="4"/>
  <c r="A417" i="4"/>
  <c r="K416" i="4"/>
  <c r="L416" i="4" s="1"/>
  <c r="J416" i="4"/>
  <c r="F416" i="4"/>
  <c r="E416" i="4"/>
  <c r="D416" i="4"/>
  <c r="C416" i="4"/>
  <c r="B416" i="4"/>
  <c r="A416" i="4"/>
  <c r="K415" i="4"/>
  <c r="L415" i="4" s="1"/>
  <c r="J415" i="4"/>
  <c r="F415" i="4"/>
  <c r="E415" i="4"/>
  <c r="D415" i="4"/>
  <c r="C415" i="4"/>
  <c r="B415" i="4"/>
  <c r="A415" i="4"/>
  <c r="K414" i="4"/>
  <c r="L414" i="4" s="1"/>
  <c r="J414" i="4"/>
  <c r="F414" i="4"/>
  <c r="E414" i="4"/>
  <c r="D414" i="4"/>
  <c r="C414" i="4"/>
  <c r="B414" i="4"/>
  <c r="A414" i="4"/>
  <c r="K413" i="4"/>
  <c r="L413" i="4" s="1"/>
  <c r="J413" i="4"/>
  <c r="F413" i="4"/>
  <c r="E413" i="4"/>
  <c r="D413" i="4"/>
  <c r="C413" i="4"/>
  <c r="B413" i="4"/>
  <c r="A413" i="4"/>
  <c r="K412" i="4"/>
  <c r="L412" i="4" s="1"/>
  <c r="J412" i="4"/>
  <c r="F412" i="4"/>
  <c r="E412" i="4"/>
  <c r="D412" i="4"/>
  <c r="C412" i="4"/>
  <c r="B412" i="4"/>
  <c r="A412" i="4"/>
  <c r="K411" i="4"/>
  <c r="L411" i="4" s="1"/>
  <c r="J411" i="4"/>
  <c r="F411" i="4"/>
  <c r="E411" i="4"/>
  <c r="D411" i="4"/>
  <c r="C411" i="4"/>
  <c r="B411" i="4"/>
  <c r="A411" i="4"/>
  <c r="K410" i="4"/>
  <c r="L410" i="4" s="1"/>
  <c r="J410" i="4"/>
  <c r="F410" i="4"/>
  <c r="E410" i="4"/>
  <c r="D410" i="4"/>
  <c r="C410" i="4"/>
  <c r="B410" i="4"/>
  <c r="A410" i="4"/>
  <c r="K409" i="4"/>
  <c r="L409" i="4" s="1"/>
  <c r="J409" i="4"/>
  <c r="F409" i="4"/>
  <c r="E409" i="4"/>
  <c r="D409" i="4"/>
  <c r="C409" i="4"/>
  <c r="B409" i="4"/>
  <c r="A409" i="4"/>
  <c r="K408" i="4"/>
  <c r="L408" i="4" s="1"/>
  <c r="J408" i="4"/>
  <c r="F408" i="4"/>
  <c r="E408" i="4"/>
  <c r="D408" i="4"/>
  <c r="C408" i="4"/>
  <c r="B408" i="4"/>
  <c r="A408" i="4"/>
  <c r="K407" i="4"/>
  <c r="L407" i="4" s="1"/>
  <c r="J407" i="4"/>
  <c r="F407" i="4"/>
  <c r="E407" i="4"/>
  <c r="D407" i="4"/>
  <c r="C407" i="4"/>
  <c r="B407" i="4"/>
  <c r="A407" i="4"/>
  <c r="K406" i="4"/>
  <c r="L406" i="4" s="1"/>
  <c r="J406" i="4"/>
  <c r="F406" i="4"/>
  <c r="E406" i="4"/>
  <c r="D406" i="4"/>
  <c r="C406" i="4"/>
  <c r="B406" i="4"/>
  <c r="A406" i="4"/>
  <c r="K405" i="4"/>
  <c r="L405" i="4" s="1"/>
  <c r="J405" i="4"/>
  <c r="F405" i="4"/>
  <c r="E405" i="4"/>
  <c r="D405" i="4"/>
  <c r="C405" i="4"/>
  <c r="B405" i="4"/>
  <c r="A405" i="4"/>
  <c r="K404" i="4"/>
  <c r="L404" i="4" s="1"/>
  <c r="J404" i="4"/>
  <c r="F404" i="4"/>
  <c r="E404" i="4"/>
  <c r="D404" i="4"/>
  <c r="C404" i="4"/>
  <c r="B404" i="4"/>
  <c r="A404" i="4"/>
  <c r="K403" i="4"/>
  <c r="L403" i="4" s="1"/>
  <c r="J403" i="4"/>
  <c r="F403" i="4"/>
  <c r="E403" i="4"/>
  <c r="D403" i="4"/>
  <c r="C403" i="4"/>
  <c r="B403" i="4"/>
  <c r="A403" i="4"/>
  <c r="K402" i="4"/>
  <c r="L402" i="4" s="1"/>
  <c r="J402" i="4"/>
  <c r="F402" i="4"/>
  <c r="E402" i="4"/>
  <c r="D402" i="4"/>
  <c r="C402" i="4"/>
  <c r="B402" i="4"/>
  <c r="A402" i="4"/>
  <c r="K401" i="4"/>
  <c r="L401" i="4" s="1"/>
  <c r="J401" i="4"/>
  <c r="F401" i="4"/>
  <c r="E401" i="4"/>
  <c r="D401" i="4"/>
  <c r="C401" i="4"/>
  <c r="B401" i="4"/>
  <c r="A401" i="4"/>
  <c r="K400" i="4"/>
  <c r="L400" i="4" s="1"/>
  <c r="J400" i="4"/>
  <c r="F400" i="4"/>
  <c r="E400" i="4"/>
  <c r="D400" i="4"/>
  <c r="C400" i="4"/>
  <c r="B400" i="4"/>
  <c r="A400" i="4"/>
  <c r="K399" i="4"/>
  <c r="L399" i="4" s="1"/>
  <c r="J399" i="4"/>
  <c r="F399" i="4"/>
  <c r="E399" i="4"/>
  <c r="D399" i="4"/>
  <c r="C399" i="4"/>
  <c r="B399" i="4"/>
  <c r="A399" i="4"/>
  <c r="K398" i="4"/>
  <c r="L398" i="4" s="1"/>
  <c r="J398" i="4"/>
  <c r="F398" i="4"/>
  <c r="E398" i="4"/>
  <c r="D398" i="4"/>
  <c r="C398" i="4"/>
  <c r="B398" i="4"/>
  <c r="A398" i="4"/>
  <c r="K397" i="4"/>
  <c r="L397" i="4" s="1"/>
  <c r="J397" i="4"/>
  <c r="F397" i="4"/>
  <c r="E397" i="4"/>
  <c r="D397" i="4"/>
  <c r="C397" i="4"/>
  <c r="B397" i="4"/>
  <c r="A397" i="4"/>
  <c r="K396" i="4"/>
  <c r="L396" i="4" s="1"/>
  <c r="J396" i="4"/>
  <c r="F396" i="4"/>
  <c r="E396" i="4"/>
  <c r="D396" i="4"/>
  <c r="C396" i="4"/>
  <c r="B396" i="4"/>
  <c r="A396" i="4"/>
  <c r="K395" i="4"/>
  <c r="L395" i="4" s="1"/>
  <c r="J395" i="4"/>
  <c r="F395" i="4"/>
  <c r="E395" i="4"/>
  <c r="D395" i="4"/>
  <c r="C395" i="4"/>
  <c r="B395" i="4"/>
  <c r="A395" i="4"/>
  <c r="K394" i="4"/>
  <c r="L394" i="4" s="1"/>
  <c r="J394" i="4"/>
  <c r="F394" i="4"/>
  <c r="E394" i="4"/>
  <c r="D394" i="4"/>
  <c r="C394" i="4"/>
  <c r="B394" i="4"/>
  <c r="A394" i="4"/>
  <c r="K393" i="4"/>
  <c r="L393" i="4" s="1"/>
  <c r="J393" i="4"/>
  <c r="F393" i="4"/>
  <c r="E393" i="4"/>
  <c r="D393" i="4"/>
  <c r="C393" i="4"/>
  <c r="B393" i="4"/>
  <c r="A393" i="4"/>
  <c r="K392" i="4"/>
  <c r="L392" i="4" s="1"/>
  <c r="J392" i="4"/>
  <c r="F392" i="4"/>
  <c r="E392" i="4"/>
  <c r="D392" i="4"/>
  <c r="C392" i="4"/>
  <c r="B392" i="4"/>
  <c r="A392" i="4"/>
  <c r="K391" i="4"/>
  <c r="L391" i="4" s="1"/>
  <c r="J391" i="4"/>
  <c r="F391" i="4"/>
  <c r="E391" i="4"/>
  <c r="D391" i="4"/>
  <c r="C391" i="4"/>
  <c r="B391" i="4"/>
  <c r="A391" i="4"/>
  <c r="K390" i="4"/>
  <c r="L390" i="4" s="1"/>
  <c r="J390" i="4"/>
  <c r="F390" i="4"/>
  <c r="E390" i="4"/>
  <c r="D390" i="4"/>
  <c r="C390" i="4"/>
  <c r="B390" i="4"/>
  <c r="A390" i="4"/>
  <c r="K389" i="4"/>
  <c r="L389" i="4" s="1"/>
  <c r="J389" i="4"/>
  <c r="F389" i="4"/>
  <c r="E389" i="4"/>
  <c r="D389" i="4"/>
  <c r="C389" i="4"/>
  <c r="B389" i="4"/>
  <c r="A389" i="4"/>
  <c r="K388" i="4"/>
  <c r="L388" i="4" s="1"/>
  <c r="J388" i="4"/>
  <c r="F388" i="4"/>
  <c r="E388" i="4"/>
  <c r="D388" i="4"/>
  <c r="C388" i="4"/>
  <c r="B388" i="4"/>
  <c r="A388" i="4"/>
  <c r="K387" i="4"/>
  <c r="L387" i="4" s="1"/>
  <c r="J387" i="4"/>
  <c r="F387" i="4"/>
  <c r="E387" i="4"/>
  <c r="D387" i="4"/>
  <c r="C387" i="4"/>
  <c r="B387" i="4"/>
  <c r="A387" i="4"/>
  <c r="K386" i="4"/>
  <c r="L386" i="4" s="1"/>
  <c r="J386" i="4"/>
  <c r="F386" i="4"/>
  <c r="E386" i="4"/>
  <c r="D386" i="4"/>
  <c r="C386" i="4"/>
  <c r="B386" i="4"/>
  <c r="A386" i="4"/>
  <c r="K385" i="4"/>
  <c r="L385" i="4" s="1"/>
  <c r="J385" i="4"/>
  <c r="F385" i="4"/>
  <c r="E385" i="4"/>
  <c r="D385" i="4"/>
  <c r="C385" i="4"/>
  <c r="B385" i="4"/>
  <c r="A385" i="4"/>
  <c r="K384" i="4"/>
  <c r="L384" i="4" s="1"/>
  <c r="J384" i="4"/>
  <c r="F384" i="4"/>
  <c r="E384" i="4"/>
  <c r="D384" i="4"/>
  <c r="C384" i="4"/>
  <c r="B384" i="4"/>
  <c r="A384" i="4"/>
  <c r="K383" i="4"/>
  <c r="L383" i="4" s="1"/>
  <c r="J383" i="4"/>
  <c r="F383" i="4"/>
  <c r="E383" i="4"/>
  <c r="D383" i="4"/>
  <c r="C383" i="4"/>
  <c r="B383" i="4"/>
  <c r="A383" i="4"/>
  <c r="K382" i="4"/>
  <c r="L382" i="4" s="1"/>
  <c r="J382" i="4"/>
  <c r="F382" i="4"/>
  <c r="E382" i="4"/>
  <c r="D382" i="4"/>
  <c r="C382" i="4"/>
  <c r="B382" i="4"/>
  <c r="A382" i="4"/>
  <c r="K381" i="4"/>
  <c r="L381" i="4" s="1"/>
  <c r="J381" i="4"/>
  <c r="F381" i="4"/>
  <c r="E381" i="4"/>
  <c r="D381" i="4"/>
  <c r="C381" i="4"/>
  <c r="B381" i="4"/>
  <c r="A381" i="4"/>
  <c r="K380" i="4"/>
  <c r="L380" i="4" s="1"/>
  <c r="J380" i="4"/>
  <c r="F380" i="4"/>
  <c r="E380" i="4"/>
  <c r="D380" i="4"/>
  <c r="C380" i="4"/>
  <c r="B380" i="4"/>
  <c r="A380" i="4"/>
  <c r="K379" i="4"/>
  <c r="L379" i="4" s="1"/>
  <c r="J379" i="4"/>
  <c r="F379" i="4"/>
  <c r="E379" i="4"/>
  <c r="D379" i="4"/>
  <c r="C379" i="4"/>
  <c r="B379" i="4"/>
  <c r="A379" i="4"/>
  <c r="K378" i="4"/>
  <c r="L378" i="4" s="1"/>
  <c r="J378" i="4"/>
  <c r="F378" i="4"/>
  <c r="E378" i="4"/>
  <c r="D378" i="4"/>
  <c r="C378" i="4"/>
  <c r="B378" i="4"/>
  <c r="A378" i="4"/>
  <c r="K377" i="4"/>
  <c r="L377" i="4" s="1"/>
  <c r="J377" i="4"/>
  <c r="F377" i="4"/>
  <c r="E377" i="4"/>
  <c r="D377" i="4"/>
  <c r="C377" i="4"/>
  <c r="B377" i="4"/>
  <c r="A377" i="4"/>
  <c r="K376" i="4"/>
  <c r="L376" i="4" s="1"/>
  <c r="J376" i="4"/>
  <c r="F376" i="4"/>
  <c r="E376" i="4"/>
  <c r="D376" i="4"/>
  <c r="C376" i="4"/>
  <c r="B376" i="4"/>
  <c r="A376" i="4"/>
  <c r="K375" i="4"/>
  <c r="L375" i="4" s="1"/>
  <c r="J375" i="4"/>
  <c r="F375" i="4"/>
  <c r="E375" i="4"/>
  <c r="D375" i="4"/>
  <c r="C375" i="4"/>
  <c r="B375" i="4"/>
  <c r="A375" i="4"/>
  <c r="K374" i="4"/>
  <c r="L374" i="4" s="1"/>
  <c r="J374" i="4"/>
  <c r="F374" i="4"/>
  <c r="E374" i="4"/>
  <c r="D374" i="4"/>
  <c r="C374" i="4"/>
  <c r="B374" i="4"/>
  <c r="A374" i="4"/>
  <c r="K373" i="4"/>
  <c r="L373" i="4" s="1"/>
  <c r="J373" i="4"/>
  <c r="F373" i="4"/>
  <c r="E373" i="4"/>
  <c r="D373" i="4"/>
  <c r="C373" i="4"/>
  <c r="B373" i="4"/>
  <c r="A373" i="4"/>
  <c r="K372" i="4"/>
  <c r="L372" i="4" s="1"/>
  <c r="J372" i="4"/>
  <c r="F372" i="4"/>
  <c r="E372" i="4"/>
  <c r="D372" i="4"/>
  <c r="C372" i="4"/>
  <c r="B372" i="4"/>
  <c r="A372" i="4"/>
  <c r="K371" i="4"/>
  <c r="L371" i="4" s="1"/>
  <c r="J371" i="4"/>
  <c r="F371" i="4"/>
  <c r="E371" i="4"/>
  <c r="D371" i="4"/>
  <c r="C371" i="4"/>
  <c r="B371" i="4"/>
  <c r="A371" i="4"/>
  <c r="K370" i="4"/>
  <c r="L370" i="4" s="1"/>
  <c r="J370" i="4"/>
  <c r="F370" i="4"/>
  <c r="E370" i="4"/>
  <c r="D370" i="4"/>
  <c r="C370" i="4"/>
  <c r="B370" i="4"/>
  <c r="A370" i="4"/>
  <c r="K369" i="4"/>
  <c r="L369" i="4" s="1"/>
  <c r="J369" i="4"/>
  <c r="F369" i="4"/>
  <c r="E369" i="4"/>
  <c r="D369" i="4"/>
  <c r="C369" i="4"/>
  <c r="B369" i="4"/>
  <c r="A369" i="4"/>
  <c r="K368" i="4"/>
  <c r="L368" i="4" s="1"/>
  <c r="J368" i="4"/>
  <c r="F368" i="4"/>
  <c r="E368" i="4"/>
  <c r="D368" i="4"/>
  <c r="C368" i="4"/>
  <c r="B368" i="4"/>
  <c r="A368" i="4"/>
  <c r="K367" i="4"/>
  <c r="L367" i="4" s="1"/>
  <c r="J367" i="4"/>
  <c r="F367" i="4"/>
  <c r="E367" i="4"/>
  <c r="D367" i="4"/>
  <c r="C367" i="4"/>
  <c r="B367" i="4"/>
  <c r="A367" i="4"/>
  <c r="K366" i="4"/>
  <c r="L366" i="4" s="1"/>
  <c r="J366" i="4"/>
  <c r="F366" i="4"/>
  <c r="E366" i="4"/>
  <c r="D366" i="4"/>
  <c r="C366" i="4"/>
  <c r="B366" i="4"/>
  <c r="A366" i="4"/>
  <c r="K365" i="4"/>
  <c r="L365" i="4" s="1"/>
  <c r="J365" i="4"/>
  <c r="F365" i="4"/>
  <c r="E365" i="4"/>
  <c r="D365" i="4"/>
  <c r="C365" i="4"/>
  <c r="B365" i="4"/>
  <c r="A365" i="4"/>
  <c r="K364" i="4"/>
  <c r="L364" i="4" s="1"/>
  <c r="J364" i="4"/>
  <c r="F364" i="4"/>
  <c r="E364" i="4"/>
  <c r="D364" i="4"/>
  <c r="C364" i="4"/>
  <c r="B364" i="4"/>
  <c r="A364" i="4"/>
  <c r="K363" i="4"/>
  <c r="L363" i="4" s="1"/>
  <c r="J363" i="4"/>
  <c r="F363" i="4"/>
  <c r="E363" i="4"/>
  <c r="D363" i="4"/>
  <c r="C363" i="4"/>
  <c r="B363" i="4"/>
  <c r="A363" i="4"/>
  <c r="K362" i="4"/>
  <c r="L362" i="4" s="1"/>
  <c r="J362" i="4"/>
  <c r="F362" i="4"/>
  <c r="E362" i="4"/>
  <c r="D362" i="4"/>
  <c r="C362" i="4"/>
  <c r="B362" i="4"/>
  <c r="A362" i="4"/>
  <c r="K361" i="4"/>
  <c r="L361" i="4" s="1"/>
  <c r="I361" i="4"/>
  <c r="H361" i="4"/>
  <c r="G361" i="4"/>
  <c r="F361" i="4"/>
  <c r="E361" i="4"/>
  <c r="D361" i="4"/>
  <c r="C361" i="4"/>
  <c r="B361" i="4"/>
  <c r="A361" i="4"/>
  <c r="K360" i="4"/>
  <c r="L360" i="4" s="1"/>
  <c r="I360" i="4"/>
  <c r="H360" i="4"/>
  <c r="G360" i="4"/>
  <c r="F360" i="4"/>
  <c r="E360" i="4"/>
  <c r="D360" i="4"/>
  <c r="C360" i="4"/>
  <c r="B360" i="4"/>
  <c r="A360" i="4"/>
  <c r="K359" i="4"/>
  <c r="L359" i="4" s="1"/>
  <c r="I359" i="4"/>
  <c r="H359" i="4"/>
  <c r="G359" i="4"/>
  <c r="F359" i="4"/>
  <c r="E359" i="4"/>
  <c r="D359" i="4"/>
  <c r="C359" i="4"/>
  <c r="B359" i="4"/>
  <c r="A359" i="4"/>
  <c r="K358" i="4"/>
  <c r="L358" i="4" s="1"/>
  <c r="I358" i="4"/>
  <c r="H358" i="4"/>
  <c r="G358" i="4"/>
  <c r="F358" i="4"/>
  <c r="E358" i="4"/>
  <c r="D358" i="4"/>
  <c r="C358" i="4"/>
  <c r="B358" i="4"/>
  <c r="A358" i="4"/>
  <c r="K357" i="4"/>
  <c r="L357" i="4" s="1"/>
  <c r="I357" i="4"/>
  <c r="H357" i="4"/>
  <c r="G357" i="4"/>
  <c r="F357" i="4"/>
  <c r="E357" i="4"/>
  <c r="D357" i="4"/>
  <c r="C357" i="4"/>
  <c r="B357" i="4"/>
  <c r="A357" i="4"/>
  <c r="K356" i="4"/>
  <c r="L356" i="4" s="1"/>
  <c r="I356" i="4"/>
  <c r="H356" i="4"/>
  <c r="G356" i="4"/>
  <c r="F356" i="4"/>
  <c r="E356" i="4"/>
  <c r="D356" i="4"/>
  <c r="C356" i="4"/>
  <c r="B356" i="4"/>
  <c r="A356" i="4"/>
  <c r="K355" i="4"/>
  <c r="L355" i="4" s="1"/>
  <c r="I355" i="4"/>
  <c r="H355" i="4"/>
  <c r="G355" i="4"/>
  <c r="F355" i="4"/>
  <c r="E355" i="4"/>
  <c r="D355" i="4"/>
  <c r="C355" i="4"/>
  <c r="B355" i="4"/>
  <c r="A355" i="4"/>
  <c r="K354" i="4"/>
  <c r="L354" i="4" s="1"/>
  <c r="I354" i="4"/>
  <c r="H354" i="4"/>
  <c r="G354" i="4"/>
  <c r="F354" i="4"/>
  <c r="E354" i="4"/>
  <c r="D354" i="4"/>
  <c r="C354" i="4"/>
  <c r="B354" i="4"/>
  <c r="A354" i="4"/>
  <c r="K353" i="4"/>
  <c r="L353" i="4" s="1"/>
  <c r="I353" i="4"/>
  <c r="H353" i="4"/>
  <c r="G353" i="4"/>
  <c r="F353" i="4"/>
  <c r="E353" i="4"/>
  <c r="D353" i="4"/>
  <c r="C353" i="4"/>
  <c r="B353" i="4"/>
  <c r="A353" i="4"/>
  <c r="K352" i="4"/>
  <c r="I352" i="4"/>
  <c r="H352" i="4"/>
  <c r="G352" i="4"/>
  <c r="F352" i="4"/>
  <c r="K351" i="4"/>
  <c r="L351" i="4" s="1"/>
  <c r="I351" i="4"/>
  <c r="H351" i="4"/>
  <c r="G351" i="4"/>
  <c r="F351" i="4"/>
  <c r="E351" i="4"/>
  <c r="D351" i="4"/>
  <c r="C351" i="4"/>
  <c r="B351" i="4"/>
  <c r="A351" i="4"/>
  <c r="K350" i="4"/>
  <c r="L350" i="4" s="1"/>
  <c r="I350" i="4"/>
  <c r="H350" i="4"/>
  <c r="G350" i="4"/>
  <c r="F350" i="4"/>
  <c r="E350" i="4"/>
  <c r="D350" i="4"/>
  <c r="C350" i="4"/>
  <c r="B350" i="4"/>
  <c r="A350" i="4"/>
  <c r="K349" i="4"/>
  <c r="L349" i="4" s="1"/>
  <c r="I349" i="4"/>
  <c r="H349" i="4"/>
  <c r="G349" i="4"/>
  <c r="F349" i="4"/>
  <c r="E349" i="4"/>
  <c r="D349" i="4"/>
  <c r="C349" i="4"/>
  <c r="B349" i="4"/>
  <c r="A349" i="4"/>
  <c r="K348" i="4"/>
  <c r="L348" i="4" s="1"/>
  <c r="I348" i="4"/>
  <c r="H348" i="4"/>
  <c r="G348" i="4"/>
  <c r="F348" i="4"/>
  <c r="E348" i="4"/>
  <c r="D348" i="4"/>
  <c r="C348" i="4"/>
  <c r="B348" i="4"/>
  <c r="A348" i="4"/>
  <c r="K347" i="4"/>
  <c r="L347" i="4" s="1"/>
  <c r="I347" i="4"/>
  <c r="H347" i="4"/>
  <c r="G347" i="4"/>
  <c r="F347" i="4"/>
  <c r="E347" i="4"/>
  <c r="D347" i="4"/>
  <c r="C347" i="4"/>
  <c r="B347" i="4"/>
  <c r="A347" i="4"/>
  <c r="K346" i="4"/>
  <c r="L346" i="4" s="1"/>
  <c r="I346" i="4"/>
  <c r="H346" i="4"/>
  <c r="G346" i="4"/>
  <c r="F346" i="4"/>
  <c r="E346" i="4"/>
  <c r="D346" i="4"/>
  <c r="C346" i="4"/>
  <c r="B346" i="4"/>
  <c r="A346" i="4"/>
  <c r="K345" i="4"/>
  <c r="L345" i="4" s="1"/>
  <c r="I345" i="4"/>
  <c r="H345" i="4"/>
  <c r="G345" i="4"/>
  <c r="F345" i="4"/>
  <c r="E345" i="4"/>
  <c r="D345" i="4"/>
  <c r="C345" i="4"/>
  <c r="B345" i="4"/>
  <c r="A345" i="4"/>
  <c r="K344" i="4"/>
  <c r="L344" i="4" s="1"/>
  <c r="I344" i="4"/>
  <c r="H344" i="4"/>
  <c r="G344" i="4"/>
  <c r="F344" i="4"/>
  <c r="E344" i="4"/>
  <c r="D344" i="4"/>
  <c r="C344" i="4"/>
  <c r="B344" i="4"/>
  <c r="A344" i="4"/>
  <c r="K343" i="4"/>
  <c r="L343" i="4" s="1"/>
  <c r="I343" i="4"/>
  <c r="H343" i="4"/>
  <c r="G343" i="4"/>
  <c r="F343" i="4"/>
  <c r="E343" i="4"/>
  <c r="D343" i="4"/>
  <c r="C343" i="4"/>
  <c r="B343" i="4"/>
  <c r="A343" i="4"/>
  <c r="K342" i="4"/>
  <c r="L342" i="4" s="1"/>
  <c r="I342" i="4"/>
  <c r="H342" i="4"/>
  <c r="G342" i="4"/>
  <c r="F342" i="4"/>
  <c r="E342" i="4"/>
  <c r="D342" i="4"/>
  <c r="C342" i="4"/>
  <c r="B342" i="4"/>
  <c r="A342" i="4"/>
  <c r="K341" i="4"/>
  <c r="L341" i="4" s="1"/>
  <c r="I341" i="4"/>
  <c r="H341" i="4"/>
  <c r="G341" i="4"/>
  <c r="F341" i="4"/>
  <c r="E341" i="4"/>
  <c r="D341" i="4"/>
  <c r="C341" i="4"/>
  <c r="B341" i="4"/>
  <c r="A341" i="4"/>
  <c r="K340" i="4"/>
  <c r="L340" i="4" s="1"/>
  <c r="I340" i="4"/>
  <c r="H340" i="4"/>
  <c r="G340" i="4"/>
  <c r="F340" i="4"/>
  <c r="E340" i="4"/>
  <c r="D340" i="4"/>
  <c r="C340" i="4"/>
  <c r="B340" i="4"/>
  <c r="A340" i="4"/>
  <c r="K339" i="4"/>
  <c r="L339" i="4" s="1"/>
  <c r="I339" i="4"/>
  <c r="H339" i="4"/>
  <c r="G339" i="4"/>
  <c r="F339" i="4"/>
  <c r="E339" i="4"/>
  <c r="D339" i="4"/>
  <c r="C339" i="4"/>
  <c r="B339" i="4"/>
  <c r="A339" i="4"/>
  <c r="K338" i="4"/>
  <c r="L338" i="4" s="1"/>
  <c r="I338" i="4"/>
  <c r="H338" i="4"/>
  <c r="G338" i="4"/>
  <c r="F338" i="4"/>
  <c r="E338" i="4"/>
  <c r="D338" i="4"/>
  <c r="C338" i="4"/>
  <c r="B338" i="4"/>
  <c r="A338" i="4"/>
  <c r="K337" i="4"/>
  <c r="L337" i="4" s="1"/>
  <c r="I337" i="4"/>
  <c r="H337" i="4"/>
  <c r="G337" i="4"/>
  <c r="F337" i="4"/>
  <c r="E337" i="4"/>
  <c r="D337" i="4"/>
  <c r="C337" i="4"/>
  <c r="B337" i="4"/>
  <c r="A337" i="4"/>
  <c r="K336" i="4"/>
  <c r="L336" i="4" s="1"/>
  <c r="I336" i="4"/>
  <c r="H336" i="4"/>
  <c r="G336" i="4"/>
  <c r="F336" i="4"/>
  <c r="E336" i="4"/>
  <c r="D336" i="4"/>
  <c r="C336" i="4"/>
  <c r="B336" i="4"/>
  <c r="A336" i="4"/>
  <c r="K335" i="4"/>
  <c r="L335" i="4" s="1"/>
  <c r="I335" i="4"/>
  <c r="H335" i="4"/>
  <c r="G335" i="4"/>
  <c r="F335" i="4"/>
  <c r="E335" i="4"/>
  <c r="D335" i="4"/>
  <c r="C335" i="4"/>
  <c r="B335" i="4"/>
  <c r="A335" i="4"/>
  <c r="K334" i="4"/>
  <c r="L334" i="4" s="1"/>
  <c r="I334" i="4"/>
  <c r="H334" i="4"/>
  <c r="G334" i="4"/>
  <c r="F334" i="4"/>
  <c r="E334" i="4"/>
  <c r="D334" i="4"/>
  <c r="C334" i="4"/>
  <c r="B334" i="4"/>
  <c r="A334" i="4"/>
  <c r="K333" i="4"/>
  <c r="L333" i="4" s="1"/>
  <c r="I333" i="4"/>
  <c r="H333" i="4"/>
  <c r="G333" i="4"/>
  <c r="F333" i="4"/>
  <c r="E333" i="4"/>
  <c r="D333" i="4"/>
  <c r="C333" i="4"/>
  <c r="B333" i="4"/>
  <c r="A333" i="4"/>
  <c r="K332" i="4"/>
  <c r="L332" i="4" s="1"/>
  <c r="I332" i="4"/>
  <c r="H332" i="4"/>
  <c r="G332" i="4"/>
  <c r="F332" i="4"/>
  <c r="E332" i="4"/>
  <c r="D332" i="4"/>
  <c r="C332" i="4"/>
  <c r="B332" i="4"/>
  <c r="A332" i="4"/>
  <c r="K331" i="4"/>
  <c r="L331" i="4" s="1"/>
  <c r="I331" i="4"/>
  <c r="H331" i="4"/>
  <c r="G331" i="4"/>
  <c r="F331" i="4"/>
  <c r="E331" i="4"/>
  <c r="D331" i="4"/>
  <c r="C331" i="4"/>
  <c r="B331" i="4"/>
  <c r="A331" i="4"/>
  <c r="K330" i="4"/>
  <c r="L330" i="4" s="1"/>
  <c r="I330" i="4"/>
  <c r="H330" i="4"/>
  <c r="G330" i="4"/>
  <c r="F330" i="4"/>
  <c r="E330" i="4"/>
  <c r="D330" i="4"/>
  <c r="C330" i="4"/>
  <c r="B330" i="4"/>
  <c r="A330" i="4"/>
  <c r="K329" i="4"/>
  <c r="L329" i="4" s="1"/>
  <c r="I329" i="4"/>
  <c r="H329" i="4"/>
  <c r="G329" i="4"/>
  <c r="F329" i="4"/>
  <c r="E329" i="4"/>
  <c r="D329" i="4"/>
  <c r="C329" i="4"/>
  <c r="B329" i="4"/>
  <c r="A329" i="4"/>
  <c r="K328" i="4"/>
  <c r="L328" i="4" s="1"/>
  <c r="I328" i="4"/>
  <c r="H328" i="4"/>
  <c r="G328" i="4"/>
  <c r="F328" i="4"/>
  <c r="E328" i="4"/>
  <c r="D328" i="4"/>
  <c r="C328" i="4"/>
  <c r="B328" i="4"/>
  <c r="A328" i="4"/>
  <c r="K327" i="4"/>
  <c r="L327" i="4" s="1"/>
  <c r="I327" i="4"/>
  <c r="H327" i="4"/>
  <c r="G327" i="4"/>
  <c r="F327" i="4"/>
  <c r="E327" i="4"/>
  <c r="D327" i="4"/>
  <c r="C327" i="4"/>
  <c r="B327" i="4"/>
  <c r="A327" i="4"/>
  <c r="K326" i="4"/>
  <c r="L326" i="4" s="1"/>
  <c r="I326" i="4"/>
  <c r="H326" i="4"/>
  <c r="G326" i="4"/>
  <c r="F326" i="4"/>
  <c r="E326" i="4"/>
  <c r="D326" i="4"/>
  <c r="C326" i="4"/>
  <c r="B326" i="4"/>
  <c r="A326" i="4"/>
  <c r="K325" i="4"/>
  <c r="L325" i="4" s="1"/>
  <c r="I325" i="4"/>
  <c r="H325" i="4"/>
  <c r="G325" i="4"/>
  <c r="F325" i="4"/>
  <c r="E325" i="4"/>
  <c r="D325" i="4"/>
  <c r="C325" i="4"/>
  <c r="B325" i="4"/>
  <c r="A325" i="4"/>
  <c r="K324" i="4"/>
  <c r="L324" i="4" s="1"/>
  <c r="I324" i="4"/>
  <c r="H324" i="4"/>
  <c r="G324" i="4"/>
  <c r="F324" i="4"/>
  <c r="E324" i="4"/>
  <c r="D324" i="4"/>
  <c r="C324" i="4"/>
  <c r="B324" i="4"/>
  <c r="A324" i="4"/>
  <c r="K323" i="4"/>
  <c r="L323" i="4" s="1"/>
  <c r="I323" i="4"/>
  <c r="H323" i="4"/>
  <c r="G323" i="4"/>
  <c r="F323" i="4"/>
  <c r="E323" i="4"/>
  <c r="D323" i="4"/>
  <c r="C323" i="4"/>
  <c r="B323" i="4"/>
  <c r="A323" i="4"/>
  <c r="K322" i="4"/>
  <c r="L322" i="4" s="1"/>
  <c r="I322" i="4"/>
  <c r="H322" i="4"/>
  <c r="G322" i="4"/>
  <c r="F322" i="4"/>
  <c r="E322" i="4"/>
  <c r="D322" i="4"/>
  <c r="C322" i="4"/>
  <c r="B322" i="4"/>
  <c r="A322" i="4"/>
  <c r="K321" i="4"/>
  <c r="L321" i="4" s="1"/>
  <c r="I321" i="4"/>
  <c r="H321" i="4"/>
  <c r="G321" i="4"/>
  <c r="F321" i="4"/>
  <c r="E321" i="4"/>
  <c r="D321" i="4"/>
  <c r="C321" i="4"/>
  <c r="B321" i="4"/>
  <c r="A321" i="4"/>
  <c r="K320" i="4"/>
  <c r="L320" i="4" s="1"/>
  <c r="I320" i="4"/>
  <c r="H320" i="4"/>
  <c r="G320" i="4"/>
  <c r="F320" i="4"/>
  <c r="E320" i="4"/>
  <c r="D320" i="4"/>
  <c r="C320" i="4"/>
  <c r="B320" i="4"/>
  <c r="A320" i="4"/>
  <c r="K319" i="4"/>
  <c r="L319" i="4" s="1"/>
  <c r="I319" i="4"/>
  <c r="H319" i="4"/>
  <c r="G319" i="4"/>
  <c r="F319" i="4"/>
  <c r="E319" i="4"/>
  <c r="D319" i="4"/>
  <c r="C319" i="4"/>
  <c r="B319" i="4"/>
  <c r="A319" i="4"/>
  <c r="K318" i="4"/>
  <c r="L318" i="4" s="1"/>
  <c r="I318" i="4"/>
  <c r="H318" i="4"/>
  <c r="G318" i="4"/>
  <c r="F318" i="4"/>
  <c r="E318" i="4"/>
  <c r="D318" i="4"/>
  <c r="C318" i="4"/>
  <c r="B318" i="4"/>
  <c r="A318" i="4"/>
  <c r="K317" i="4"/>
  <c r="L317" i="4" s="1"/>
  <c r="I317" i="4"/>
  <c r="H317" i="4"/>
  <c r="G317" i="4"/>
  <c r="F317" i="4"/>
  <c r="E317" i="4"/>
  <c r="D317" i="4"/>
  <c r="C317" i="4"/>
  <c r="B317" i="4"/>
  <c r="A317" i="4"/>
  <c r="K316" i="4"/>
  <c r="L316" i="4" s="1"/>
  <c r="I316" i="4"/>
  <c r="H316" i="4"/>
  <c r="G316" i="4"/>
  <c r="F316" i="4"/>
  <c r="E316" i="4"/>
  <c r="D316" i="4"/>
  <c r="C316" i="4"/>
  <c r="B316" i="4"/>
  <c r="A316" i="4"/>
  <c r="K315" i="4"/>
  <c r="L315" i="4" s="1"/>
  <c r="I315" i="4"/>
  <c r="H315" i="4"/>
  <c r="G315" i="4"/>
  <c r="F315" i="4"/>
  <c r="E315" i="4"/>
  <c r="D315" i="4"/>
  <c r="C315" i="4"/>
  <c r="B315" i="4"/>
  <c r="A315" i="4"/>
  <c r="K314" i="4"/>
  <c r="L314" i="4" s="1"/>
  <c r="I314" i="4"/>
  <c r="H314" i="4"/>
  <c r="G314" i="4"/>
  <c r="F314" i="4"/>
  <c r="E314" i="4"/>
  <c r="D314" i="4"/>
  <c r="C314" i="4"/>
  <c r="B314" i="4"/>
  <c r="A314" i="4"/>
  <c r="K313" i="4"/>
  <c r="L313" i="4" s="1"/>
  <c r="I313" i="4"/>
  <c r="H313" i="4"/>
  <c r="G313" i="4"/>
  <c r="F313" i="4"/>
  <c r="E313" i="4"/>
  <c r="D313" i="4"/>
  <c r="C313" i="4"/>
  <c r="B313" i="4"/>
  <c r="A313" i="4"/>
  <c r="K312" i="4"/>
  <c r="L312" i="4" s="1"/>
  <c r="I312" i="4"/>
  <c r="H312" i="4"/>
  <c r="G312" i="4"/>
  <c r="F312" i="4"/>
  <c r="E312" i="4"/>
  <c r="D312" i="4"/>
  <c r="C312" i="4"/>
  <c r="B312" i="4"/>
  <c r="A312" i="4"/>
  <c r="K311" i="4"/>
  <c r="L311" i="4" s="1"/>
  <c r="I311" i="4"/>
  <c r="H311" i="4"/>
  <c r="G311" i="4"/>
  <c r="F311" i="4"/>
  <c r="E311" i="4"/>
  <c r="D311" i="4"/>
  <c r="C311" i="4"/>
  <c r="B311" i="4"/>
  <c r="A311" i="4"/>
  <c r="K310" i="4"/>
  <c r="L310" i="4" s="1"/>
  <c r="I310" i="4"/>
  <c r="H310" i="4"/>
  <c r="G310" i="4"/>
  <c r="F310" i="4"/>
  <c r="E310" i="4"/>
  <c r="D310" i="4"/>
  <c r="C310" i="4"/>
  <c r="B310" i="4"/>
  <c r="A310" i="4"/>
  <c r="K309" i="4"/>
  <c r="L309" i="4" s="1"/>
  <c r="I309" i="4"/>
  <c r="H309" i="4"/>
  <c r="G309" i="4"/>
  <c r="F309" i="4"/>
  <c r="E309" i="4"/>
  <c r="D309" i="4"/>
  <c r="C309" i="4"/>
  <c r="B309" i="4"/>
  <c r="A309" i="4"/>
  <c r="K308" i="4"/>
  <c r="L308" i="4" s="1"/>
  <c r="I308" i="4"/>
  <c r="H308" i="4"/>
  <c r="G308" i="4"/>
  <c r="F308" i="4"/>
  <c r="E308" i="4"/>
  <c r="D308" i="4"/>
  <c r="C308" i="4"/>
  <c r="B308" i="4"/>
  <c r="A308" i="4"/>
  <c r="K307" i="4"/>
  <c r="L307" i="4" s="1"/>
  <c r="I307" i="4"/>
  <c r="H307" i="4"/>
  <c r="G307" i="4"/>
  <c r="F307" i="4"/>
  <c r="E307" i="4"/>
  <c r="D307" i="4"/>
  <c r="C307" i="4"/>
  <c r="B307" i="4"/>
  <c r="A307" i="4"/>
  <c r="K306" i="4"/>
  <c r="L306" i="4" s="1"/>
  <c r="I306" i="4"/>
  <c r="H306" i="4"/>
  <c r="G306" i="4"/>
  <c r="F306" i="4"/>
  <c r="E306" i="4"/>
  <c r="D306" i="4"/>
  <c r="C306" i="4"/>
  <c r="B306" i="4"/>
  <c r="A306" i="4"/>
  <c r="K305" i="4"/>
  <c r="L305" i="4" s="1"/>
  <c r="I305" i="4"/>
  <c r="H305" i="4"/>
  <c r="G305" i="4"/>
  <c r="F305" i="4"/>
  <c r="E305" i="4"/>
  <c r="D305" i="4"/>
  <c r="C305" i="4"/>
  <c r="B305" i="4"/>
  <c r="A305" i="4"/>
  <c r="K304" i="4"/>
  <c r="L304" i="4" s="1"/>
  <c r="I304" i="4"/>
  <c r="H304" i="4"/>
  <c r="G304" i="4"/>
  <c r="F304" i="4"/>
  <c r="E304" i="4"/>
  <c r="D304" i="4"/>
  <c r="C304" i="4"/>
  <c r="B304" i="4"/>
  <c r="A304" i="4"/>
  <c r="K303" i="4"/>
  <c r="L303" i="4" s="1"/>
  <c r="I303" i="4"/>
  <c r="H303" i="4"/>
  <c r="G303" i="4"/>
  <c r="F303" i="4"/>
  <c r="E303" i="4"/>
  <c r="D303" i="4"/>
  <c r="C303" i="4"/>
  <c r="B303" i="4"/>
  <c r="A303" i="4"/>
  <c r="K302" i="4"/>
  <c r="L302" i="4" s="1"/>
  <c r="I302" i="4"/>
  <c r="H302" i="4"/>
  <c r="G302" i="4"/>
  <c r="F302" i="4"/>
  <c r="E302" i="4"/>
  <c r="D302" i="4"/>
  <c r="C302" i="4"/>
  <c r="B302" i="4"/>
  <c r="A302" i="4"/>
  <c r="K301" i="4"/>
  <c r="L301" i="4" s="1"/>
  <c r="I301" i="4"/>
  <c r="H301" i="4"/>
  <c r="G301" i="4"/>
  <c r="F301" i="4"/>
  <c r="E301" i="4"/>
  <c r="D301" i="4"/>
  <c r="C301" i="4"/>
  <c r="B301" i="4"/>
  <c r="A301" i="4"/>
  <c r="K300" i="4"/>
  <c r="L300" i="4" s="1"/>
  <c r="I300" i="4"/>
  <c r="H300" i="4"/>
  <c r="G300" i="4"/>
  <c r="F300" i="4"/>
  <c r="E300" i="4"/>
  <c r="D300" i="4"/>
  <c r="C300" i="4"/>
  <c r="B300" i="4"/>
  <c r="A300" i="4"/>
  <c r="K299" i="4"/>
  <c r="L299" i="4" s="1"/>
  <c r="I299" i="4"/>
  <c r="H299" i="4"/>
  <c r="G299" i="4"/>
  <c r="F299" i="4"/>
  <c r="E299" i="4"/>
  <c r="D299" i="4"/>
  <c r="C299" i="4"/>
  <c r="B299" i="4"/>
  <c r="A299" i="4"/>
  <c r="K298" i="4"/>
  <c r="L298" i="4" s="1"/>
  <c r="I298" i="4"/>
  <c r="H298" i="4"/>
  <c r="G298" i="4"/>
  <c r="F298" i="4"/>
  <c r="E298" i="4"/>
  <c r="D298" i="4"/>
  <c r="C298" i="4"/>
  <c r="B298" i="4"/>
  <c r="A298" i="4"/>
  <c r="K297" i="4"/>
  <c r="L297" i="4" s="1"/>
  <c r="I297" i="4"/>
  <c r="H297" i="4"/>
  <c r="G297" i="4"/>
  <c r="F297" i="4"/>
  <c r="E297" i="4"/>
  <c r="D297" i="4"/>
  <c r="C297" i="4"/>
  <c r="B297" i="4"/>
  <c r="A297" i="4"/>
  <c r="K296" i="4"/>
  <c r="L296" i="4" s="1"/>
  <c r="I296" i="4"/>
  <c r="H296" i="4"/>
  <c r="G296" i="4"/>
  <c r="F296" i="4"/>
  <c r="E296" i="4"/>
  <c r="D296" i="4"/>
  <c r="C296" i="4"/>
  <c r="B296" i="4"/>
  <c r="A296" i="4"/>
  <c r="K295" i="4"/>
  <c r="L295" i="4" s="1"/>
  <c r="I295" i="4"/>
  <c r="H295" i="4"/>
  <c r="G295" i="4"/>
  <c r="F295" i="4"/>
  <c r="E295" i="4"/>
  <c r="D295" i="4"/>
  <c r="C295" i="4"/>
  <c r="B295" i="4"/>
  <c r="A295" i="4"/>
  <c r="K294" i="4"/>
  <c r="L294" i="4" s="1"/>
  <c r="I294" i="4"/>
  <c r="H294" i="4"/>
  <c r="G294" i="4"/>
  <c r="F294" i="4"/>
  <c r="E294" i="4"/>
  <c r="D294" i="4"/>
  <c r="C294" i="4"/>
  <c r="B294" i="4"/>
  <c r="A294" i="4"/>
  <c r="K293" i="4"/>
  <c r="L293" i="4" s="1"/>
  <c r="I293" i="4"/>
  <c r="H293" i="4"/>
  <c r="G293" i="4"/>
  <c r="F293" i="4"/>
  <c r="E293" i="4"/>
  <c r="D293" i="4"/>
  <c r="C293" i="4"/>
  <c r="B293" i="4"/>
  <c r="A293" i="4"/>
  <c r="K292" i="4"/>
  <c r="L292" i="4" s="1"/>
  <c r="I292" i="4"/>
  <c r="H292" i="4"/>
  <c r="G292" i="4"/>
  <c r="F292" i="4"/>
  <c r="E292" i="4"/>
  <c r="D292" i="4"/>
  <c r="C292" i="4"/>
  <c r="B292" i="4"/>
  <c r="A292" i="4"/>
  <c r="K291" i="4"/>
  <c r="L291" i="4" s="1"/>
  <c r="I291" i="4"/>
  <c r="H291" i="4"/>
  <c r="G291" i="4"/>
  <c r="F291" i="4"/>
  <c r="E291" i="4"/>
  <c r="D291" i="4"/>
  <c r="C291" i="4"/>
  <c r="B291" i="4"/>
  <c r="A291" i="4"/>
  <c r="K290" i="4"/>
  <c r="L290" i="4" s="1"/>
  <c r="I290" i="4"/>
  <c r="H290" i="4"/>
  <c r="G290" i="4"/>
  <c r="F290" i="4"/>
  <c r="E290" i="4"/>
  <c r="D290" i="4"/>
  <c r="C290" i="4"/>
  <c r="B290" i="4"/>
  <c r="A290" i="4"/>
  <c r="K289" i="4"/>
  <c r="L289" i="4" s="1"/>
  <c r="I289" i="4"/>
  <c r="H289" i="4"/>
  <c r="G289" i="4"/>
  <c r="F289" i="4"/>
  <c r="E289" i="4"/>
  <c r="D289" i="4"/>
  <c r="C289" i="4"/>
  <c r="B289" i="4"/>
  <c r="A289" i="4"/>
  <c r="K288" i="4"/>
  <c r="L288" i="4" s="1"/>
  <c r="I288" i="4"/>
  <c r="H288" i="4"/>
  <c r="G288" i="4"/>
  <c r="F288" i="4"/>
  <c r="E288" i="4"/>
  <c r="D288" i="4"/>
  <c r="C288" i="4"/>
  <c r="B288" i="4"/>
  <c r="A288" i="4"/>
  <c r="K287" i="4"/>
  <c r="L287" i="4" s="1"/>
  <c r="I287" i="4"/>
  <c r="H287" i="4"/>
  <c r="G287" i="4"/>
  <c r="F287" i="4"/>
  <c r="E287" i="4"/>
  <c r="D287" i="4"/>
  <c r="C287" i="4"/>
  <c r="B287" i="4"/>
  <c r="A287" i="4"/>
  <c r="K286" i="4"/>
  <c r="L286" i="4" s="1"/>
  <c r="I286" i="4"/>
  <c r="H286" i="4"/>
  <c r="G286" i="4"/>
  <c r="F286" i="4"/>
  <c r="E286" i="4"/>
  <c r="D286" i="4"/>
  <c r="C286" i="4"/>
  <c r="B286" i="4"/>
  <c r="A286" i="4"/>
  <c r="K285" i="4"/>
  <c r="L285" i="4" s="1"/>
  <c r="I285" i="4"/>
  <c r="H285" i="4"/>
  <c r="G285" i="4"/>
  <c r="F285" i="4"/>
  <c r="E285" i="4"/>
  <c r="D285" i="4"/>
  <c r="C285" i="4"/>
  <c r="B285" i="4"/>
  <c r="A285" i="4"/>
  <c r="K284" i="4"/>
  <c r="L284" i="4" s="1"/>
  <c r="I284" i="4"/>
  <c r="H284" i="4"/>
  <c r="G284" i="4"/>
  <c r="F284" i="4"/>
  <c r="E284" i="4"/>
  <c r="D284" i="4"/>
  <c r="C284" i="4"/>
  <c r="B284" i="4"/>
  <c r="A284" i="4"/>
  <c r="K283" i="4"/>
  <c r="L283" i="4" s="1"/>
  <c r="I283" i="4"/>
  <c r="H283" i="4"/>
  <c r="G283" i="4"/>
  <c r="F283" i="4"/>
  <c r="E283" i="4"/>
  <c r="D283" i="4"/>
  <c r="C283" i="4"/>
  <c r="B283" i="4"/>
  <c r="A283" i="4"/>
  <c r="K282" i="4"/>
  <c r="L282" i="4" s="1"/>
  <c r="I282" i="4"/>
  <c r="H282" i="4"/>
  <c r="G282" i="4"/>
  <c r="F282" i="4"/>
  <c r="E282" i="4"/>
  <c r="D282" i="4"/>
  <c r="C282" i="4"/>
  <c r="B282" i="4"/>
  <c r="A282" i="4"/>
  <c r="K281" i="4"/>
  <c r="L281" i="4" s="1"/>
  <c r="I281" i="4"/>
  <c r="H281" i="4"/>
  <c r="G281" i="4"/>
  <c r="F281" i="4"/>
  <c r="E281" i="4"/>
  <c r="D281" i="4"/>
  <c r="C281" i="4"/>
  <c r="B281" i="4"/>
  <c r="A281" i="4"/>
  <c r="K280" i="4"/>
  <c r="L280" i="4" s="1"/>
  <c r="I280" i="4"/>
  <c r="H280" i="4"/>
  <c r="G280" i="4"/>
  <c r="F280" i="4"/>
  <c r="E280" i="4"/>
  <c r="D280" i="4"/>
  <c r="C280" i="4"/>
  <c r="B280" i="4"/>
  <c r="A280" i="4"/>
  <c r="K279" i="4"/>
  <c r="L279" i="4" s="1"/>
  <c r="I279" i="4"/>
  <c r="H279" i="4"/>
  <c r="G279" i="4"/>
  <c r="F279" i="4"/>
  <c r="E279" i="4"/>
  <c r="D279" i="4"/>
  <c r="C279" i="4"/>
  <c r="B279" i="4"/>
  <c r="A279" i="4"/>
  <c r="K278" i="4"/>
  <c r="L278" i="4" s="1"/>
  <c r="I278" i="4"/>
  <c r="H278" i="4"/>
  <c r="G278" i="4"/>
  <c r="F278" i="4"/>
  <c r="E278" i="4"/>
  <c r="D278" i="4"/>
  <c r="C278" i="4"/>
  <c r="B278" i="4"/>
  <c r="A278" i="4"/>
  <c r="K277" i="4"/>
  <c r="L277" i="4" s="1"/>
  <c r="I277" i="4"/>
  <c r="H277" i="4"/>
  <c r="G277" i="4"/>
  <c r="F277" i="4"/>
  <c r="E277" i="4"/>
  <c r="D277" i="4"/>
  <c r="C277" i="4"/>
  <c r="B277" i="4"/>
  <c r="A277" i="4"/>
  <c r="K276" i="4"/>
  <c r="L276" i="4" s="1"/>
  <c r="I276" i="4"/>
  <c r="H276" i="4"/>
  <c r="G276" i="4"/>
  <c r="F276" i="4"/>
  <c r="E276" i="4"/>
  <c r="D276" i="4"/>
  <c r="C276" i="4"/>
  <c r="B276" i="4"/>
  <c r="A276" i="4"/>
  <c r="K275" i="4"/>
  <c r="L275" i="4" s="1"/>
  <c r="I275" i="4"/>
  <c r="H275" i="4"/>
  <c r="G275" i="4"/>
  <c r="F275" i="4"/>
  <c r="E275" i="4"/>
  <c r="D275" i="4"/>
  <c r="C275" i="4"/>
  <c r="B275" i="4"/>
  <c r="A275" i="4"/>
  <c r="K274" i="4"/>
  <c r="L274" i="4" s="1"/>
  <c r="I274" i="4"/>
  <c r="H274" i="4"/>
  <c r="G274" i="4"/>
  <c r="F274" i="4"/>
  <c r="E274" i="4"/>
  <c r="D274" i="4"/>
  <c r="C274" i="4"/>
  <c r="B274" i="4"/>
  <c r="A274" i="4"/>
  <c r="K273" i="4"/>
  <c r="L273" i="4" s="1"/>
  <c r="I273" i="4"/>
  <c r="H273" i="4"/>
  <c r="G273" i="4"/>
  <c r="F273" i="4"/>
  <c r="E273" i="4"/>
  <c r="D273" i="4"/>
  <c r="C273" i="4"/>
  <c r="B273" i="4"/>
  <c r="A273" i="4"/>
  <c r="K272" i="4"/>
  <c r="L272" i="4" s="1"/>
  <c r="I272" i="4"/>
  <c r="H272" i="4"/>
  <c r="G272" i="4"/>
  <c r="F272" i="4"/>
  <c r="E272" i="4"/>
  <c r="D272" i="4"/>
  <c r="C272" i="4"/>
  <c r="B272" i="4"/>
  <c r="A272" i="4"/>
  <c r="K271" i="4"/>
  <c r="L271" i="4" s="1"/>
  <c r="I271" i="4"/>
  <c r="H271" i="4"/>
  <c r="G271" i="4"/>
  <c r="F271" i="4"/>
  <c r="E271" i="4"/>
  <c r="D271" i="4"/>
  <c r="C271" i="4"/>
  <c r="B271" i="4"/>
  <c r="A271" i="4"/>
  <c r="K270" i="4"/>
  <c r="L270" i="4" s="1"/>
  <c r="I270" i="4"/>
  <c r="H270" i="4"/>
  <c r="G270" i="4"/>
  <c r="F270" i="4"/>
  <c r="E270" i="4"/>
  <c r="D270" i="4"/>
  <c r="C270" i="4"/>
  <c r="B270" i="4"/>
  <c r="A270" i="4"/>
  <c r="K269" i="4"/>
  <c r="L269" i="4" s="1"/>
  <c r="I269" i="4"/>
  <c r="H269" i="4"/>
  <c r="G269" i="4"/>
  <c r="F269" i="4"/>
  <c r="E269" i="4"/>
  <c r="D269" i="4"/>
  <c r="C269" i="4"/>
  <c r="B269" i="4"/>
  <c r="A269" i="4"/>
  <c r="K268" i="4"/>
  <c r="L268" i="4" s="1"/>
  <c r="I268" i="4"/>
  <c r="H268" i="4"/>
  <c r="G268" i="4"/>
  <c r="F268" i="4"/>
  <c r="E268" i="4"/>
  <c r="D268" i="4"/>
  <c r="C268" i="4"/>
  <c r="B268" i="4"/>
  <c r="A268" i="4"/>
  <c r="K267" i="4"/>
  <c r="L267" i="4" s="1"/>
  <c r="I267" i="4"/>
  <c r="H267" i="4"/>
  <c r="G267" i="4"/>
  <c r="F267" i="4"/>
  <c r="E267" i="4"/>
  <c r="D267" i="4"/>
  <c r="C267" i="4"/>
  <c r="B267" i="4"/>
  <c r="A267" i="4"/>
  <c r="K266" i="4"/>
  <c r="L266" i="4" s="1"/>
  <c r="I266" i="4"/>
  <c r="H266" i="4"/>
  <c r="G266" i="4"/>
  <c r="F266" i="4"/>
  <c r="E266" i="4"/>
  <c r="D266" i="4"/>
  <c r="C266" i="4"/>
  <c r="B266" i="4"/>
  <c r="A266" i="4"/>
  <c r="K265" i="4"/>
  <c r="L265" i="4" s="1"/>
  <c r="I265" i="4"/>
  <c r="H265" i="4"/>
  <c r="G265" i="4"/>
  <c r="F265" i="4"/>
  <c r="E265" i="4"/>
  <c r="D265" i="4"/>
  <c r="C265" i="4"/>
  <c r="B265" i="4"/>
  <c r="A265" i="4"/>
  <c r="K264" i="4"/>
  <c r="L264" i="4" s="1"/>
  <c r="I264" i="4"/>
  <c r="H264" i="4"/>
  <c r="G264" i="4"/>
  <c r="F264" i="4"/>
  <c r="E264" i="4"/>
  <c r="D264" i="4"/>
  <c r="C264" i="4"/>
  <c r="B264" i="4"/>
  <c r="A264" i="4"/>
  <c r="K263" i="4"/>
  <c r="L263" i="4" s="1"/>
  <c r="I263" i="4"/>
  <c r="H263" i="4"/>
  <c r="G263" i="4"/>
  <c r="F263" i="4"/>
  <c r="E263" i="4"/>
  <c r="D263" i="4"/>
  <c r="C263" i="4"/>
  <c r="B263" i="4"/>
  <c r="A263" i="4"/>
  <c r="K262" i="4"/>
  <c r="L262" i="4" s="1"/>
  <c r="I262" i="4"/>
  <c r="H262" i="4"/>
  <c r="G262" i="4"/>
  <c r="F262" i="4"/>
  <c r="E262" i="4"/>
  <c r="D262" i="4"/>
  <c r="C262" i="4"/>
  <c r="B262" i="4"/>
  <c r="A262" i="4"/>
  <c r="K261" i="4"/>
  <c r="L261" i="4" s="1"/>
  <c r="I261" i="4"/>
  <c r="H261" i="4"/>
  <c r="G261" i="4"/>
  <c r="F261" i="4"/>
  <c r="E261" i="4"/>
  <c r="D261" i="4"/>
  <c r="C261" i="4"/>
  <c r="B261" i="4"/>
  <c r="A261" i="4"/>
  <c r="K260" i="4"/>
  <c r="H260" i="4"/>
  <c r="G260" i="4"/>
  <c r="F260" i="4"/>
  <c r="E260" i="4"/>
  <c r="D260" i="4"/>
  <c r="C260" i="4"/>
  <c r="B260" i="4"/>
  <c r="A260" i="4"/>
  <c r="K259" i="4"/>
  <c r="H259" i="4"/>
  <c r="G259" i="4"/>
  <c r="F259" i="4"/>
  <c r="E259" i="4"/>
  <c r="D259" i="4"/>
  <c r="C259" i="4"/>
  <c r="B259" i="4"/>
  <c r="A259" i="4"/>
  <c r="K258" i="4"/>
  <c r="H258" i="4"/>
  <c r="G258" i="4"/>
  <c r="F258" i="4"/>
  <c r="E258" i="4"/>
  <c r="D258" i="4"/>
  <c r="C258" i="4"/>
  <c r="B258" i="4"/>
  <c r="A258" i="4"/>
  <c r="K257" i="4"/>
  <c r="G257" i="4"/>
  <c r="F257" i="4"/>
  <c r="E257" i="4"/>
  <c r="D257" i="4"/>
  <c r="C257" i="4"/>
  <c r="B257" i="4"/>
  <c r="A257" i="4"/>
  <c r="K256" i="4"/>
  <c r="G256" i="4"/>
  <c r="F256" i="4"/>
  <c r="E256" i="4"/>
  <c r="D256" i="4"/>
  <c r="C256" i="4"/>
  <c r="B256" i="4"/>
  <c r="A256" i="4"/>
  <c r="K255" i="4"/>
  <c r="G255" i="4"/>
  <c r="F255" i="4"/>
  <c r="E255" i="4"/>
  <c r="D255" i="4"/>
  <c r="C255" i="4"/>
  <c r="B255" i="4"/>
  <c r="A255" i="4"/>
  <c r="K254" i="4"/>
  <c r="H254" i="4"/>
  <c r="G254" i="4"/>
  <c r="F254" i="4"/>
  <c r="E254" i="4"/>
  <c r="D254" i="4"/>
  <c r="C254" i="4"/>
  <c r="B254" i="4"/>
  <c r="A254" i="4"/>
  <c r="K253" i="4"/>
  <c r="H253" i="4"/>
  <c r="G253" i="4"/>
  <c r="F253" i="4"/>
  <c r="E253" i="4"/>
  <c r="D253" i="4"/>
  <c r="C253" i="4"/>
  <c r="B253" i="4"/>
  <c r="A253" i="4"/>
  <c r="K252" i="4"/>
  <c r="L252" i="4" s="1"/>
  <c r="I252" i="4"/>
  <c r="H252" i="4"/>
  <c r="G252" i="4"/>
  <c r="F252" i="4"/>
  <c r="E252" i="4"/>
  <c r="D252" i="4"/>
  <c r="C252" i="4"/>
  <c r="B252" i="4"/>
  <c r="A252" i="4"/>
  <c r="K251" i="4"/>
  <c r="L251" i="4" s="1"/>
  <c r="I251" i="4"/>
  <c r="H251" i="4"/>
  <c r="G251" i="4"/>
  <c r="F251" i="4"/>
  <c r="E251" i="4"/>
  <c r="D251" i="4"/>
  <c r="C251" i="4"/>
  <c r="B251" i="4"/>
  <c r="A251" i="4"/>
  <c r="K250" i="4"/>
  <c r="H250" i="4"/>
  <c r="G250" i="4"/>
  <c r="F250" i="4"/>
  <c r="E250" i="4"/>
  <c r="D250" i="4"/>
  <c r="C250" i="4"/>
  <c r="B250" i="4"/>
  <c r="A250" i="4"/>
  <c r="K249" i="4"/>
  <c r="L249" i="4" s="1"/>
  <c r="I249" i="4"/>
  <c r="H249" i="4"/>
  <c r="G249" i="4"/>
  <c r="F249" i="4"/>
  <c r="E249" i="4"/>
  <c r="D249" i="4"/>
  <c r="C249" i="4"/>
  <c r="B249" i="4"/>
  <c r="A249" i="4"/>
  <c r="K248" i="4"/>
  <c r="L248" i="4" s="1"/>
  <c r="I248" i="4"/>
  <c r="H248" i="4"/>
  <c r="G248" i="4"/>
  <c r="F248" i="4"/>
  <c r="E248" i="4"/>
  <c r="D248" i="4"/>
  <c r="C248" i="4"/>
  <c r="B248" i="4"/>
  <c r="A248" i="4"/>
  <c r="K247" i="4"/>
  <c r="L247" i="4" s="1"/>
  <c r="I247" i="4"/>
  <c r="H247" i="4"/>
  <c r="G247" i="4"/>
  <c r="F247" i="4"/>
  <c r="E247" i="4"/>
  <c r="D247" i="4"/>
  <c r="C247" i="4"/>
  <c r="B247" i="4"/>
  <c r="A247" i="4"/>
  <c r="K246" i="4"/>
  <c r="L246" i="4" s="1"/>
  <c r="I246" i="4"/>
  <c r="H246" i="4"/>
  <c r="G246" i="4"/>
  <c r="F246" i="4"/>
  <c r="E246" i="4"/>
  <c r="D246" i="4"/>
  <c r="C246" i="4"/>
  <c r="B246" i="4"/>
  <c r="A246" i="4"/>
  <c r="K245" i="4"/>
  <c r="L245" i="4" s="1"/>
  <c r="I245" i="4"/>
  <c r="H245" i="4"/>
  <c r="G245" i="4"/>
  <c r="F245" i="4"/>
  <c r="E245" i="4"/>
  <c r="D245" i="4"/>
  <c r="C245" i="4"/>
  <c r="B245" i="4"/>
  <c r="A245" i="4"/>
  <c r="K244" i="4"/>
  <c r="L244" i="4" s="1"/>
  <c r="I244" i="4"/>
  <c r="H244" i="4"/>
  <c r="G244" i="4"/>
  <c r="F244" i="4"/>
  <c r="E244" i="4"/>
  <c r="D244" i="4"/>
  <c r="C244" i="4"/>
  <c r="B244" i="4"/>
  <c r="A244" i="4"/>
  <c r="K243" i="4"/>
  <c r="L243" i="4" s="1"/>
  <c r="I243" i="4"/>
  <c r="H243" i="4"/>
  <c r="G243" i="4"/>
  <c r="F243" i="4"/>
  <c r="E243" i="4"/>
  <c r="D243" i="4"/>
  <c r="C243" i="4"/>
  <c r="B243" i="4"/>
  <c r="A243" i="4"/>
  <c r="K242" i="4"/>
  <c r="L242" i="4" s="1"/>
  <c r="I242" i="4"/>
  <c r="H242" i="4"/>
  <c r="G242" i="4"/>
  <c r="F242" i="4"/>
  <c r="E242" i="4"/>
  <c r="D242" i="4"/>
  <c r="C242" i="4"/>
  <c r="B242" i="4"/>
  <c r="A242" i="4"/>
  <c r="K241" i="4"/>
  <c r="L241" i="4" s="1"/>
  <c r="I241" i="4"/>
  <c r="H241" i="4"/>
  <c r="G241" i="4"/>
  <c r="F241" i="4"/>
  <c r="E241" i="4"/>
  <c r="D241" i="4"/>
  <c r="C241" i="4"/>
  <c r="B241" i="4"/>
  <c r="A241" i="4"/>
  <c r="K240" i="4"/>
  <c r="L240" i="4" s="1"/>
  <c r="I240" i="4"/>
  <c r="H240" i="4"/>
  <c r="G240" i="4"/>
  <c r="F240" i="4"/>
  <c r="E240" i="4"/>
  <c r="D240" i="4"/>
  <c r="C240" i="4"/>
  <c r="B240" i="4"/>
  <c r="A240" i="4"/>
  <c r="K239" i="4"/>
  <c r="L239" i="4" s="1"/>
  <c r="I239" i="4"/>
  <c r="H239" i="4"/>
  <c r="G239" i="4"/>
  <c r="F239" i="4"/>
  <c r="E239" i="4"/>
  <c r="D239" i="4"/>
  <c r="C239" i="4"/>
  <c r="B239" i="4"/>
  <c r="A239" i="4"/>
  <c r="K238" i="4"/>
  <c r="L238" i="4" s="1"/>
  <c r="I238" i="4"/>
  <c r="H238" i="4"/>
  <c r="G238" i="4"/>
  <c r="F238" i="4"/>
  <c r="E238" i="4"/>
  <c r="D238" i="4"/>
  <c r="C238" i="4"/>
  <c r="B238" i="4"/>
  <c r="A238" i="4"/>
  <c r="K237" i="4"/>
  <c r="L237" i="4" s="1"/>
  <c r="I237" i="4"/>
  <c r="H237" i="4"/>
  <c r="G237" i="4"/>
  <c r="F237" i="4"/>
  <c r="E237" i="4"/>
  <c r="D237" i="4"/>
  <c r="C237" i="4"/>
  <c r="B237" i="4"/>
  <c r="A237" i="4"/>
  <c r="K236" i="4"/>
  <c r="L236" i="4" s="1"/>
  <c r="I236" i="4"/>
  <c r="H236" i="4"/>
  <c r="G236" i="4"/>
  <c r="F236" i="4"/>
  <c r="E236" i="4"/>
  <c r="D236" i="4"/>
  <c r="C236" i="4"/>
  <c r="B236" i="4"/>
  <c r="A236" i="4"/>
  <c r="K235" i="4"/>
  <c r="L235" i="4" s="1"/>
  <c r="I235" i="4"/>
  <c r="H235" i="4"/>
  <c r="G235" i="4"/>
  <c r="F235" i="4"/>
  <c r="E235" i="4"/>
  <c r="D235" i="4"/>
  <c r="C235" i="4"/>
  <c r="B235" i="4"/>
  <c r="A235" i="4"/>
  <c r="K234" i="4"/>
  <c r="L234" i="4" s="1"/>
  <c r="I234" i="4"/>
  <c r="H234" i="4"/>
  <c r="G234" i="4"/>
  <c r="F234" i="4"/>
  <c r="E234" i="4"/>
  <c r="D234" i="4"/>
  <c r="C234" i="4"/>
  <c r="B234" i="4"/>
  <c r="A234" i="4"/>
  <c r="K233" i="4"/>
  <c r="L233" i="4" s="1"/>
  <c r="I233" i="4"/>
  <c r="H233" i="4"/>
  <c r="G233" i="4"/>
  <c r="F233" i="4"/>
  <c r="E233" i="4"/>
  <c r="D233" i="4"/>
  <c r="C233" i="4"/>
  <c r="B233" i="4"/>
  <c r="A233" i="4"/>
  <c r="K232" i="4"/>
  <c r="L232" i="4" s="1"/>
  <c r="I232" i="4"/>
  <c r="H232" i="4"/>
  <c r="G232" i="4"/>
  <c r="F232" i="4"/>
  <c r="E232" i="4"/>
  <c r="D232" i="4"/>
  <c r="C232" i="4"/>
  <c r="B232" i="4"/>
  <c r="A232" i="4"/>
  <c r="K231" i="4"/>
  <c r="L231" i="4" s="1"/>
  <c r="I231" i="4"/>
  <c r="H231" i="4"/>
  <c r="G231" i="4"/>
  <c r="F231" i="4"/>
  <c r="E231" i="4"/>
  <c r="D231" i="4"/>
  <c r="C231" i="4"/>
  <c r="B231" i="4"/>
  <c r="A231" i="4"/>
  <c r="K230" i="4"/>
  <c r="L230" i="4" s="1"/>
  <c r="I230" i="4"/>
  <c r="H230" i="4"/>
  <c r="G230" i="4"/>
  <c r="F230" i="4"/>
  <c r="E230" i="4"/>
  <c r="D230" i="4"/>
  <c r="C230" i="4"/>
  <c r="B230" i="4"/>
  <c r="A230" i="4"/>
  <c r="K229" i="4"/>
  <c r="L229" i="4" s="1"/>
  <c r="I229" i="4"/>
  <c r="H229" i="4"/>
  <c r="G229" i="4"/>
  <c r="F229" i="4"/>
  <c r="E229" i="4"/>
  <c r="D229" i="4"/>
  <c r="C229" i="4"/>
  <c r="B229" i="4"/>
  <c r="A229" i="4"/>
  <c r="K228" i="4"/>
  <c r="L228" i="4" s="1"/>
  <c r="I228" i="4"/>
  <c r="H228" i="4"/>
  <c r="G228" i="4"/>
  <c r="F228" i="4"/>
  <c r="E228" i="4"/>
  <c r="D228" i="4"/>
  <c r="C228" i="4"/>
  <c r="B228" i="4"/>
  <c r="A228" i="4"/>
  <c r="K227" i="4"/>
  <c r="L227" i="4" s="1"/>
  <c r="I227" i="4"/>
  <c r="H227" i="4"/>
  <c r="G227" i="4"/>
  <c r="F227" i="4"/>
  <c r="E227" i="4"/>
  <c r="D227" i="4"/>
  <c r="C227" i="4"/>
  <c r="B227" i="4"/>
  <c r="A227" i="4"/>
  <c r="K226" i="4"/>
  <c r="L226" i="4" s="1"/>
  <c r="I226" i="4"/>
  <c r="H226" i="4"/>
  <c r="G226" i="4"/>
  <c r="F226" i="4"/>
  <c r="E226" i="4"/>
  <c r="D226" i="4"/>
  <c r="C226" i="4"/>
  <c r="B226" i="4"/>
  <c r="A226" i="4"/>
  <c r="K225" i="4"/>
  <c r="L225" i="4" s="1"/>
  <c r="I225" i="4"/>
  <c r="H225" i="4"/>
  <c r="G225" i="4"/>
  <c r="F225" i="4"/>
  <c r="E225" i="4"/>
  <c r="D225" i="4"/>
  <c r="C225" i="4"/>
  <c r="B225" i="4"/>
  <c r="A225" i="4"/>
  <c r="K224" i="4"/>
  <c r="L224" i="4" s="1"/>
  <c r="I224" i="4"/>
  <c r="H224" i="4"/>
  <c r="G224" i="4"/>
  <c r="F224" i="4"/>
  <c r="E224" i="4"/>
  <c r="D224" i="4"/>
  <c r="C224" i="4"/>
  <c r="B224" i="4"/>
  <c r="A224" i="4"/>
  <c r="K223" i="4"/>
  <c r="L223" i="4" s="1"/>
  <c r="I223" i="4"/>
  <c r="H223" i="4"/>
  <c r="G223" i="4"/>
  <c r="F223" i="4"/>
  <c r="E223" i="4"/>
  <c r="D223" i="4"/>
  <c r="C223" i="4"/>
  <c r="B223" i="4"/>
  <c r="A223" i="4"/>
  <c r="K222" i="4"/>
  <c r="L222" i="4" s="1"/>
  <c r="I222" i="4"/>
  <c r="H222" i="4"/>
  <c r="G222" i="4"/>
  <c r="F222" i="4"/>
  <c r="E222" i="4"/>
  <c r="D222" i="4"/>
  <c r="C222" i="4"/>
  <c r="B222" i="4"/>
  <c r="A222" i="4"/>
  <c r="K221" i="4"/>
  <c r="L221" i="4" s="1"/>
  <c r="I221" i="4"/>
  <c r="H221" i="4"/>
  <c r="G221" i="4"/>
  <c r="F221" i="4"/>
  <c r="E221" i="4"/>
  <c r="D221" i="4"/>
  <c r="C221" i="4"/>
  <c r="B221" i="4"/>
  <c r="A221" i="4"/>
  <c r="K220" i="4"/>
  <c r="L220" i="4" s="1"/>
  <c r="I220" i="4"/>
  <c r="H220" i="4"/>
  <c r="G220" i="4"/>
  <c r="F220" i="4"/>
  <c r="E220" i="4"/>
  <c r="D220" i="4"/>
  <c r="C220" i="4"/>
  <c r="B220" i="4"/>
  <c r="A220" i="4"/>
  <c r="K219" i="4"/>
  <c r="L219" i="4" s="1"/>
  <c r="I219" i="4"/>
  <c r="H219" i="4"/>
  <c r="G219" i="4"/>
  <c r="F219" i="4"/>
  <c r="E219" i="4"/>
  <c r="D219" i="4"/>
  <c r="C219" i="4"/>
  <c r="B219" i="4"/>
  <c r="A219" i="4"/>
  <c r="K218" i="4"/>
  <c r="L218" i="4" s="1"/>
  <c r="I218" i="4"/>
  <c r="H218" i="4"/>
  <c r="G218" i="4"/>
  <c r="F218" i="4"/>
  <c r="E218" i="4"/>
  <c r="D218" i="4"/>
  <c r="C218" i="4"/>
  <c r="B218" i="4"/>
  <c r="A218" i="4"/>
  <c r="K217" i="4"/>
  <c r="L217" i="4" s="1"/>
  <c r="I217" i="4"/>
  <c r="H217" i="4"/>
  <c r="G217" i="4"/>
  <c r="F217" i="4"/>
  <c r="E217" i="4"/>
  <c r="D217" i="4"/>
  <c r="C217" i="4"/>
  <c r="B217" i="4"/>
  <c r="A217" i="4"/>
  <c r="K216" i="4"/>
  <c r="L216" i="4" s="1"/>
  <c r="I216" i="4"/>
  <c r="H216" i="4"/>
  <c r="G216" i="4"/>
  <c r="F216" i="4"/>
  <c r="E216" i="4"/>
  <c r="D216" i="4"/>
  <c r="C216" i="4"/>
  <c r="B216" i="4"/>
  <c r="A216" i="4"/>
  <c r="K215" i="4"/>
  <c r="L215" i="4" s="1"/>
  <c r="I215" i="4"/>
  <c r="H215" i="4"/>
  <c r="G215" i="4"/>
  <c r="F215" i="4"/>
  <c r="E215" i="4"/>
  <c r="D215" i="4"/>
  <c r="C215" i="4"/>
  <c r="B215" i="4"/>
  <c r="A215" i="4"/>
  <c r="K214" i="4"/>
  <c r="L214" i="4" s="1"/>
  <c r="I214" i="4"/>
  <c r="H214" i="4"/>
  <c r="G214" i="4"/>
  <c r="F214" i="4"/>
  <c r="E214" i="4"/>
  <c r="D214" i="4"/>
  <c r="C214" i="4"/>
  <c r="B214" i="4"/>
  <c r="A214" i="4"/>
  <c r="K213" i="4"/>
  <c r="L213" i="4" s="1"/>
  <c r="I213" i="4"/>
  <c r="H213" i="4"/>
  <c r="G213" i="4"/>
  <c r="F213" i="4"/>
  <c r="E213" i="4"/>
  <c r="D213" i="4"/>
  <c r="C213" i="4"/>
  <c r="B213" i="4"/>
  <c r="A213" i="4"/>
  <c r="K212" i="4"/>
  <c r="L212" i="4" s="1"/>
  <c r="I212" i="4"/>
  <c r="H212" i="4"/>
  <c r="G212" i="4"/>
  <c r="F212" i="4"/>
  <c r="E212" i="4"/>
  <c r="D212" i="4"/>
  <c r="C212" i="4"/>
  <c r="B212" i="4"/>
  <c r="A212" i="4"/>
  <c r="K211" i="4"/>
  <c r="L211" i="4" s="1"/>
  <c r="I211" i="4"/>
  <c r="H211" i="4"/>
  <c r="G211" i="4"/>
  <c r="F211" i="4"/>
  <c r="E211" i="4"/>
  <c r="D211" i="4"/>
  <c r="C211" i="4"/>
  <c r="B211" i="4"/>
  <c r="A211" i="4"/>
  <c r="K210" i="4"/>
  <c r="L210" i="4" s="1"/>
  <c r="I210" i="4"/>
  <c r="H210" i="4"/>
  <c r="G210" i="4"/>
  <c r="F210" i="4"/>
  <c r="E210" i="4"/>
  <c r="D210" i="4"/>
  <c r="C210" i="4"/>
  <c r="B210" i="4"/>
  <c r="A210" i="4"/>
  <c r="K209" i="4"/>
  <c r="L209" i="4" s="1"/>
  <c r="I209" i="4"/>
  <c r="H209" i="4"/>
  <c r="G209" i="4"/>
  <c r="F209" i="4"/>
  <c r="E209" i="4"/>
  <c r="D209" i="4"/>
  <c r="C209" i="4"/>
  <c r="B209" i="4"/>
  <c r="A209" i="4"/>
  <c r="K208" i="4"/>
  <c r="L208" i="4" s="1"/>
  <c r="I208" i="4"/>
  <c r="H208" i="4"/>
  <c r="G208" i="4"/>
  <c r="F208" i="4"/>
  <c r="E208" i="4"/>
  <c r="D208" i="4"/>
  <c r="C208" i="4"/>
  <c r="B208" i="4"/>
  <c r="A208" i="4"/>
  <c r="K207" i="4"/>
  <c r="L207" i="4" s="1"/>
  <c r="I207" i="4"/>
  <c r="H207" i="4"/>
  <c r="G207" i="4"/>
  <c r="F207" i="4"/>
  <c r="E207" i="4"/>
  <c r="D207" i="4"/>
  <c r="C207" i="4"/>
  <c r="B207" i="4"/>
  <c r="A207" i="4"/>
  <c r="K206" i="4"/>
  <c r="L206" i="4" s="1"/>
  <c r="I206" i="4"/>
  <c r="H206" i="4"/>
  <c r="G206" i="4"/>
  <c r="F206" i="4"/>
  <c r="E206" i="4"/>
  <c r="D206" i="4"/>
  <c r="C206" i="4"/>
  <c r="B206" i="4"/>
  <c r="A206" i="4"/>
  <c r="K205" i="4"/>
  <c r="L205" i="4" s="1"/>
  <c r="I205" i="4"/>
  <c r="H205" i="4"/>
  <c r="G205" i="4"/>
  <c r="F205" i="4"/>
  <c r="E205" i="4"/>
  <c r="D205" i="4"/>
  <c r="C205" i="4"/>
  <c r="B205" i="4"/>
  <c r="A205" i="4"/>
  <c r="K204" i="4"/>
  <c r="L204" i="4" s="1"/>
  <c r="I204" i="4"/>
  <c r="H204" i="4"/>
  <c r="G204" i="4"/>
  <c r="F204" i="4"/>
  <c r="E204" i="4"/>
  <c r="D204" i="4"/>
  <c r="C204" i="4"/>
  <c r="B204" i="4"/>
  <c r="A204" i="4"/>
  <c r="K203" i="4"/>
  <c r="L203" i="4" s="1"/>
  <c r="I203" i="4"/>
  <c r="H203" i="4"/>
  <c r="G203" i="4"/>
  <c r="F203" i="4"/>
  <c r="E203" i="4"/>
  <c r="D203" i="4"/>
  <c r="C203" i="4"/>
  <c r="B203" i="4"/>
  <c r="A203" i="4"/>
  <c r="K202" i="4"/>
  <c r="L202" i="4" s="1"/>
  <c r="I202" i="4"/>
  <c r="H202" i="4"/>
  <c r="G202" i="4"/>
  <c r="F202" i="4"/>
  <c r="E202" i="4"/>
  <c r="D202" i="4"/>
  <c r="C202" i="4"/>
  <c r="B202" i="4"/>
  <c r="A202" i="4"/>
  <c r="K201" i="4"/>
  <c r="L201" i="4" s="1"/>
  <c r="I201" i="4"/>
  <c r="H201" i="4"/>
  <c r="G201" i="4"/>
  <c r="F201" i="4"/>
  <c r="E201" i="4"/>
  <c r="D201" i="4"/>
  <c r="C201" i="4"/>
  <c r="B201" i="4"/>
  <c r="A201" i="4"/>
  <c r="K200" i="4"/>
  <c r="L200" i="4" s="1"/>
  <c r="I200" i="4"/>
  <c r="H200" i="4"/>
  <c r="G200" i="4"/>
  <c r="F200" i="4"/>
  <c r="E200" i="4"/>
  <c r="D200" i="4"/>
  <c r="C200" i="4"/>
  <c r="B200" i="4"/>
  <c r="A200" i="4"/>
  <c r="K199" i="4"/>
  <c r="L199" i="4" s="1"/>
  <c r="I199" i="4"/>
  <c r="H199" i="4"/>
  <c r="G199" i="4"/>
  <c r="F199" i="4"/>
  <c r="E199" i="4"/>
  <c r="D199" i="4"/>
  <c r="C199" i="4"/>
  <c r="B199" i="4"/>
  <c r="A199" i="4"/>
  <c r="K198" i="4"/>
  <c r="L198" i="4" s="1"/>
  <c r="I198" i="4"/>
  <c r="H198" i="4"/>
  <c r="G198" i="4"/>
  <c r="F198" i="4"/>
  <c r="E198" i="4"/>
  <c r="D198" i="4"/>
  <c r="C198" i="4"/>
  <c r="B198" i="4"/>
  <c r="A198" i="4"/>
  <c r="K197" i="4"/>
  <c r="L197" i="4" s="1"/>
  <c r="I197" i="4"/>
  <c r="H197" i="4"/>
  <c r="G197" i="4"/>
  <c r="F197" i="4"/>
  <c r="E197" i="4"/>
  <c r="D197" i="4"/>
  <c r="C197" i="4"/>
  <c r="B197" i="4"/>
  <c r="A197" i="4"/>
  <c r="K196" i="4"/>
  <c r="L196" i="4" s="1"/>
  <c r="I196" i="4"/>
  <c r="H196" i="4"/>
  <c r="G196" i="4"/>
  <c r="F196" i="4"/>
  <c r="E196" i="4"/>
  <c r="D196" i="4"/>
  <c r="C196" i="4"/>
  <c r="B196" i="4"/>
  <c r="A196" i="4"/>
  <c r="K195" i="4"/>
  <c r="L195" i="4" s="1"/>
  <c r="I195" i="4"/>
  <c r="H195" i="4"/>
  <c r="G195" i="4"/>
  <c r="F195" i="4"/>
  <c r="E195" i="4"/>
  <c r="D195" i="4"/>
  <c r="C195" i="4"/>
  <c r="B195" i="4"/>
  <c r="A195" i="4"/>
  <c r="K194" i="4"/>
  <c r="L194" i="4" s="1"/>
  <c r="I194" i="4"/>
  <c r="H194" i="4"/>
  <c r="G194" i="4"/>
  <c r="F194" i="4"/>
  <c r="E194" i="4"/>
  <c r="D194" i="4"/>
  <c r="C194" i="4"/>
  <c r="B194" i="4"/>
  <c r="A194" i="4"/>
  <c r="K193" i="4"/>
  <c r="L193" i="4" s="1"/>
  <c r="I193" i="4"/>
  <c r="H193" i="4"/>
  <c r="G193" i="4"/>
  <c r="F193" i="4"/>
  <c r="E193" i="4"/>
  <c r="D193" i="4"/>
  <c r="C193" i="4"/>
  <c r="B193" i="4"/>
  <c r="A193" i="4"/>
  <c r="K192" i="4"/>
  <c r="L192" i="4" s="1"/>
  <c r="I192" i="4"/>
  <c r="H192" i="4"/>
  <c r="G192" i="4"/>
  <c r="F192" i="4"/>
  <c r="E192" i="4"/>
  <c r="D192" i="4"/>
  <c r="C192" i="4"/>
  <c r="B192" i="4"/>
  <c r="A192" i="4"/>
  <c r="K191" i="4"/>
  <c r="L191" i="4" s="1"/>
  <c r="I191" i="4"/>
  <c r="H191" i="4"/>
  <c r="G191" i="4"/>
  <c r="F191" i="4"/>
  <c r="E191" i="4"/>
  <c r="D191" i="4"/>
  <c r="C191" i="4"/>
  <c r="B191" i="4"/>
  <c r="A191" i="4"/>
  <c r="K190" i="4"/>
  <c r="L190" i="4" s="1"/>
  <c r="I190" i="4"/>
  <c r="H190" i="4"/>
  <c r="G190" i="4"/>
  <c r="F190" i="4"/>
  <c r="E190" i="4"/>
  <c r="D190" i="4"/>
  <c r="C190" i="4"/>
  <c r="B190" i="4"/>
  <c r="A190" i="4"/>
  <c r="K189" i="4"/>
  <c r="L189" i="4" s="1"/>
  <c r="I189" i="4"/>
  <c r="H189" i="4"/>
  <c r="G189" i="4"/>
  <c r="F189" i="4"/>
  <c r="E189" i="4"/>
  <c r="D189" i="4"/>
  <c r="C189" i="4"/>
  <c r="B189" i="4"/>
  <c r="A189" i="4"/>
  <c r="K188" i="4"/>
  <c r="L188" i="4" s="1"/>
  <c r="I188" i="4"/>
  <c r="H188" i="4"/>
  <c r="G188" i="4"/>
  <c r="F188" i="4"/>
  <c r="E188" i="4"/>
  <c r="D188" i="4"/>
  <c r="C188" i="4"/>
  <c r="B188" i="4"/>
  <c r="A188" i="4"/>
  <c r="K187" i="4"/>
  <c r="L187" i="4" s="1"/>
  <c r="I187" i="4"/>
  <c r="H187" i="4"/>
  <c r="G187" i="4"/>
  <c r="F187" i="4"/>
  <c r="E187" i="4"/>
  <c r="D187" i="4"/>
  <c r="C187" i="4"/>
  <c r="B187" i="4"/>
  <c r="A187" i="4"/>
  <c r="K186" i="4"/>
  <c r="L186" i="4" s="1"/>
  <c r="I186" i="4"/>
  <c r="H186" i="4"/>
  <c r="G186" i="4"/>
  <c r="F186" i="4"/>
  <c r="E186" i="4"/>
  <c r="D186" i="4"/>
  <c r="C186" i="4"/>
  <c r="B186" i="4"/>
  <c r="A186" i="4"/>
  <c r="K185" i="4"/>
  <c r="L185" i="4" s="1"/>
  <c r="I185" i="4"/>
  <c r="H185" i="4"/>
  <c r="G185" i="4"/>
  <c r="F185" i="4"/>
  <c r="E185" i="4"/>
  <c r="D185" i="4"/>
  <c r="C185" i="4"/>
  <c r="B185" i="4"/>
  <c r="A185" i="4"/>
  <c r="K184" i="4"/>
  <c r="L184" i="4" s="1"/>
  <c r="I184" i="4"/>
  <c r="H184" i="4"/>
  <c r="G184" i="4"/>
  <c r="F184" i="4"/>
  <c r="E184" i="4"/>
  <c r="D184" i="4"/>
  <c r="C184" i="4"/>
  <c r="B184" i="4"/>
  <c r="A184" i="4"/>
  <c r="K183" i="4"/>
  <c r="L183" i="4" s="1"/>
  <c r="I183" i="4"/>
  <c r="H183" i="4"/>
  <c r="G183" i="4"/>
  <c r="F183" i="4"/>
  <c r="E183" i="4"/>
  <c r="D183" i="4"/>
  <c r="C183" i="4"/>
  <c r="B183" i="4"/>
  <c r="A183" i="4"/>
  <c r="K182" i="4"/>
  <c r="L182" i="4" s="1"/>
  <c r="I182" i="4"/>
  <c r="H182" i="4"/>
  <c r="G182" i="4"/>
  <c r="F182" i="4"/>
  <c r="E182" i="4"/>
  <c r="D182" i="4"/>
  <c r="C182" i="4"/>
  <c r="B182" i="4"/>
  <c r="A182" i="4"/>
  <c r="K181" i="4"/>
  <c r="L181" i="4" s="1"/>
  <c r="I181" i="4"/>
  <c r="H181" i="4"/>
  <c r="G181" i="4"/>
  <c r="F181" i="4"/>
  <c r="E181" i="4"/>
  <c r="D181" i="4"/>
  <c r="C181" i="4"/>
  <c r="B181" i="4"/>
  <c r="A181" i="4"/>
  <c r="K180" i="4"/>
  <c r="L180" i="4" s="1"/>
  <c r="I180" i="4"/>
  <c r="H180" i="4"/>
  <c r="G180" i="4"/>
  <c r="F180" i="4"/>
  <c r="E180" i="4"/>
  <c r="D180" i="4"/>
  <c r="C180" i="4"/>
  <c r="B180" i="4"/>
  <c r="A180" i="4"/>
  <c r="K179" i="4"/>
  <c r="L179" i="4" s="1"/>
  <c r="I179" i="4"/>
  <c r="H179" i="4"/>
  <c r="G179" i="4"/>
  <c r="F179" i="4"/>
  <c r="E179" i="4"/>
  <c r="D179" i="4"/>
  <c r="C179" i="4"/>
  <c r="B179" i="4"/>
  <c r="A179" i="4"/>
  <c r="K178" i="4"/>
  <c r="L178" i="4" s="1"/>
  <c r="I178" i="4"/>
  <c r="H178" i="4"/>
  <c r="G178" i="4"/>
  <c r="F178" i="4"/>
  <c r="E178" i="4"/>
  <c r="D178" i="4"/>
  <c r="C178" i="4"/>
  <c r="B178" i="4"/>
  <c r="A178" i="4"/>
  <c r="K177" i="4"/>
  <c r="L177" i="4" s="1"/>
  <c r="I177" i="4"/>
  <c r="H177" i="4"/>
  <c r="G177" i="4"/>
  <c r="F177" i="4"/>
  <c r="E177" i="4"/>
  <c r="D177" i="4"/>
  <c r="C177" i="4"/>
  <c r="B177" i="4"/>
  <c r="A177" i="4"/>
  <c r="K176" i="4"/>
  <c r="L176" i="4" s="1"/>
  <c r="I176" i="4"/>
  <c r="H176" i="4"/>
  <c r="G176" i="4"/>
  <c r="F176" i="4"/>
  <c r="E176" i="4"/>
  <c r="D176" i="4"/>
  <c r="C176" i="4"/>
  <c r="B176" i="4"/>
  <c r="A176" i="4"/>
  <c r="K175" i="4"/>
  <c r="L175" i="4" s="1"/>
  <c r="I175" i="4"/>
  <c r="H175" i="4"/>
  <c r="G175" i="4"/>
  <c r="F175" i="4"/>
  <c r="E175" i="4"/>
  <c r="D175" i="4"/>
  <c r="C175" i="4"/>
  <c r="B175" i="4"/>
  <c r="A175" i="4"/>
  <c r="K174" i="4"/>
  <c r="L174" i="4" s="1"/>
  <c r="I174" i="4"/>
  <c r="H174" i="4"/>
  <c r="G174" i="4"/>
  <c r="F174" i="4"/>
  <c r="E174" i="4"/>
  <c r="D174" i="4"/>
  <c r="C174" i="4"/>
  <c r="B174" i="4"/>
  <c r="A174" i="4"/>
  <c r="K173" i="4"/>
  <c r="L173" i="4" s="1"/>
  <c r="I173" i="4"/>
  <c r="H173" i="4"/>
  <c r="G173" i="4"/>
  <c r="F173" i="4"/>
  <c r="E173" i="4"/>
  <c r="D173" i="4"/>
  <c r="C173" i="4"/>
  <c r="B173" i="4"/>
  <c r="A173" i="4"/>
  <c r="K172" i="4"/>
  <c r="L172" i="4" s="1"/>
  <c r="I172" i="4"/>
  <c r="H172" i="4"/>
  <c r="G172" i="4"/>
  <c r="F172" i="4"/>
  <c r="E172" i="4"/>
  <c r="D172" i="4"/>
  <c r="C172" i="4"/>
  <c r="B172" i="4"/>
  <c r="A172" i="4"/>
  <c r="K171" i="4"/>
  <c r="L171" i="4" s="1"/>
  <c r="I171" i="4"/>
  <c r="H171" i="4"/>
  <c r="G171" i="4"/>
  <c r="F171" i="4"/>
  <c r="E171" i="4"/>
  <c r="D171" i="4"/>
  <c r="C171" i="4"/>
  <c r="B171" i="4"/>
  <c r="A171" i="4"/>
  <c r="K170" i="4"/>
  <c r="L170" i="4" s="1"/>
  <c r="I170" i="4"/>
  <c r="H170" i="4"/>
  <c r="G170" i="4"/>
  <c r="F170" i="4"/>
  <c r="E170" i="4"/>
  <c r="D170" i="4"/>
  <c r="C170" i="4"/>
  <c r="B170" i="4"/>
  <c r="A170" i="4"/>
  <c r="K169" i="4"/>
  <c r="L169" i="4" s="1"/>
  <c r="I169" i="4"/>
  <c r="H169" i="4"/>
  <c r="G169" i="4"/>
  <c r="F169" i="4"/>
  <c r="E169" i="4"/>
  <c r="D169" i="4"/>
  <c r="C169" i="4"/>
  <c r="B169" i="4"/>
  <c r="A169" i="4"/>
  <c r="K168" i="4"/>
  <c r="L168" i="4" s="1"/>
  <c r="I168" i="4"/>
  <c r="H168" i="4"/>
  <c r="G168" i="4"/>
  <c r="F168" i="4"/>
  <c r="E168" i="4"/>
  <c r="D168" i="4"/>
  <c r="C168" i="4"/>
  <c r="B168" i="4"/>
  <c r="A168" i="4"/>
  <c r="K167" i="4"/>
  <c r="L167" i="4" s="1"/>
  <c r="I167" i="4"/>
  <c r="H167" i="4"/>
  <c r="G167" i="4"/>
  <c r="F167" i="4"/>
  <c r="E167" i="4"/>
  <c r="D167" i="4"/>
  <c r="C167" i="4"/>
  <c r="B167" i="4"/>
  <c r="A167" i="4"/>
  <c r="K166" i="4"/>
  <c r="L166" i="4" s="1"/>
  <c r="I166" i="4"/>
  <c r="H166" i="4"/>
  <c r="G166" i="4"/>
  <c r="F166" i="4"/>
  <c r="E166" i="4"/>
  <c r="D166" i="4"/>
  <c r="C166" i="4"/>
  <c r="B166" i="4"/>
  <c r="A166" i="4"/>
  <c r="K165" i="4"/>
  <c r="L165" i="4" s="1"/>
  <c r="I165" i="4"/>
  <c r="H165" i="4"/>
  <c r="G165" i="4"/>
  <c r="F165" i="4"/>
  <c r="E165" i="4"/>
  <c r="D165" i="4"/>
  <c r="C165" i="4"/>
  <c r="B165" i="4"/>
  <c r="A165" i="4"/>
  <c r="K164" i="4"/>
  <c r="L164" i="4" s="1"/>
  <c r="I164" i="4"/>
  <c r="H164" i="4"/>
  <c r="G164" i="4"/>
  <c r="F164" i="4"/>
  <c r="E164" i="4"/>
  <c r="D164" i="4"/>
  <c r="C164" i="4"/>
  <c r="B164" i="4"/>
  <c r="A164" i="4"/>
  <c r="K163" i="4"/>
  <c r="L163" i="4" s="1"/>
  <c r="I163" i="4"/>
  <c r="H163" i="4"/>
  <c r="G163" i="4"/>
  <c r="F163" i="4"/>
  <c r="E163" i="4"/>
  <c r="D163" i="4"/>
  <c r="C163" i="4"/>
  <c r="B163" i="4"/>
  <c r="A163" i="4"/>
  <c r="K162" i="4"/>
  <c r="L162" i="4" s="1"/>
  <c r="I162" i="4"/>
  <c r="H162" i="4"/>
  <c r="G162" i="4"/>
  <c r="F162" i="4"/>
  <c r="E162" i="4"/>
  <c r="D162" i="4"/>
  <c r="C162" i="4"/>
  <c r="B162" i="4"/>
  <c r="A162" i="4"/>
  <c r="K161" i="4"/>
  <c r="L161" i="4" s="1"/>
  <c r="I161" i="4"/>
  <c r="H161" i="4"/>
  <c r="G161" i="4"/>
  <c r="F161" i="4"/>
  <c r="E161" i="4"/>
  <c r="D161" i="4"/>
  <c r="C161" i="4"/>
  <c r="B161" i="4"/>
  <c r="A161" i="4"/>
  <c r="K160" i="4"/>
  <c r="L160" i="4" s="1"/>
  <c r="I160" i="4"/>
  <c r="H160" i="4"/>
  <c r="G160" i="4"/>
  <c r="F160" i="4"/>
  <c r="E160" i="4"/>
  <c r="D160" i="4"/>
  <c r="C160" i="4"/>
  <c r="B160" i="4"/>
  <c r="A160" i="4"/>
  <c r="K159" i="4"/>
  <c r="L159" i="4" s="1"/>
  <c r="I159" i="4"/>
  <c r="H159" i="4"/>
  <c r="G159" i="4"/>
  <c r="F159" i="4"/>
  <c r="E159" i="4"/>
  <c r="D159" i="4"/>
  <c r="C159" i="4"/>
  <c r="B159" i="4"/>
  <c r="A159" i="4"/>
  <c r="K158" i="4"/>
  <c r="L158" i="4" s="1"/>
  <c r="I158" i="4"/>
  <c r="H158" i="4"/>
  <c r="G158" i="4"/>
  <c r="F158" i="4"/>
  <c r="E158" i="4"/>
  <c r="D158" i="4"/>
  <c r="C158" i="4"/>
  <c r="B158" i="4"/>
  <c r="A158" i="4"/>
  <c r="K157" i="4"/>
  <c r="L157" i="4" s="1"/>
  <c r="I157" i="4"/>
  <c r="H157" i="4"/>
  <c r="G157" i="4"/>
  <c r="F157" i="4"/>
  <c r="E157" i="4"/>
  <c r="D157" i="4"/>
  <c r="C157" i="4"/>
  <c r="B157" i="4"/>
  <c r="A157" i="4"/>
  <c r="K156" i="4"/>
  <c r="L156" i="4" s="1"/>
  <c r="I156" i="4"/>
  <c r="H156" i="4"/>
  <c r="G156" i="4"/>
  <c r="F156" i="4"/>
  <c r="E156" i="4"/>
  <c r="D156" i="4"/>
  <c r="C156" i="4"/>
  <c r="B156" i="4"/>
  <c r="A156" i="4"/>
  <c r="K155" i="4"/>
  <c r="L155" i="4" s="1"/>
  <c r="I155" i="4"/>
  <c r="H155" i="4"/>
  <c r="G155" i="4"/>
  <c r="F155" i="4"/>
  <c r="E155" i="4"/>
  <c r="D155" i="4"/>
  <c r="C155" i="4"/>
  <c r="B155" i="4"/>
  <c r="A155" i="4"/>
  <c r="K154" i="4"/>
  <c r="L154" i="4" s="1"/>
  <c r="I154" i="4"/>
  <c r="H154" i="4"/>
  <c r="G154" i="4"/>
  <c r="F154" i="4"/>
  <c r="E154" i="4"/>
  <c r="D154" i="4"/>
  <c r="C154" i="4"/>
  <c r="B154" i="4"/>
  <c r="A154" i="4"/>
  <c r="K153" i="4"/>
  <c r="L153" i="4" s="1"/>
  <c r="I153" i="4"/>
  <c r="H153" i="4"/>
  <c r="G153" i="4"/>
  <c r="F153" i="4"/>
  <c r="E153" i="4"/>
  <c r="D153" i="4"/>
  <c r="C153" i="4"/>
  <c r="B153" i="4"/>
  <c r="A153" i="4"/>
  <c r="K152" i="4"/>
  <c r="L152" i="4" s="1"/>
  <c r="I152" i="4"/>
  <c r="H152" i="4"/>
  <c r="G152" i="4"/>
  <c r="F152" i="4"/>
  <c r="E152" i="4"/>
  <c r="D152" i="4"/>
  <c r="C152" i="4"/>
  <c r="B152" i="4"/>
  <c r="A152" i="4"/>
  <c r="K151" i="4"/>
  <c r="L151" i="4" s="1"/>
  <c r="I151" i="4"/>
  <c r="H151" i="4"/>
  <c r="G151" i="4"/>
  <c r="F151" i="4"/>
  <c r="E151" i="4"/>
  <c r="D151" i="4"/>
  <c r="C151" i="4"/>
  <c r="B151" i="4"/>
  <c r="A151" i="4"/>
  <c r="K150" i="4"/>
  <c r="L150" i="4" s="1"/>
  <c r="I150" i="4"/>
  <c r="H150" i="4"/>
  <c r="G150" i="4"/>
  <c r="F150" i="4"/>
  <c r="E150" i="4"/>
  <c r="D150" i="4"/>
  <c r="C150" i="4"/>
  <c r="B150" i="4"/>
  <c r="A150" i="4"/>
  <c r="K149" i="4"/>
  <c r="L149" i="4" s="1"/>
  <c r="I149" i="4"/>
  <c r="H149" i="4"/>
  <c r="G149" i="4"/>
  <c r="F149" i="4"/>
  <c r="E149" i="4"/>
  <c r="D149" i="4"/>
  <c r="C149" i="4"/>
  <c r="B149" i="4"/>
  <c r="A149" i="4"/>
  <c r="K148" i="4"/>
  <c r="L148" i="4" s="1"/>
  <c r="I148" i="4"/>
  <c r="H148" i="4"/>
  <c r="G148" i="4"/>
  <c r="F148" i="4"/>
  <c r="E148" i="4"/>
  <c r="D148" i="4"/>
  <c r="C148" i="4"/>
  <c r="B148" i="4"/>
  <c r="A148" i="4"/>
  <c r="K147" i="4"/>
  <c r="I147" i="4"/>
  <c r="H147" i="4"/>
  <c r="G147" i="4"/>
  <c r="K146" i="4"/>
  <c r="L146" i="4" s="1"/>
  <c r="I146" i="4"/>
  <c r="H146" i="4"/>
  <c r="G146" i="4"/>
  <c r="F146" i="4"/>
  <c r="E146" i="4"/>
  <c r="D146" i="4"/>
  <c r="C146" i="4"/>
  <c r="B146" i="4"/>
  <c r="A146" i="4"/>
  <c r="K145" i="4"/>
  <c r="L145" i="4" s="1"/>
  <c r="I145" i="4"/>
  <c r="H145" i="4"/>
  <c r="G145" i="4"/>
  <c r="F145" i="4"/>
  <c r="E145" i="4"/>
  <c r="D145" i="4"/>
  <c r="C145" i="4"/>
  <c r="B145" i="4"/>
  <c r="A145" i="4"/>
  <c r="K144" i="4"/>
  <c r="L144" i="4" s="1"/>
  <c r="I144" i="4"/>
  <c r="H144" i="4"/>
  <c r="G144" i="4"/>
  <c r="F144" i="4"/>
  <c r="E144" i="4"/>
  <c r="D144" i="4"/>
  <c r="C144" i="4"/>
  <c r="B144" i="4"/>
  <c r="A144" i="4"/>
  <c r="K143" i="4"/>
  <c r="L143" i="4" s="1"/>
  <c r="I143" i="4"/>
  <c r="H143" i="4"/>
  <c r="G143" i="4"/>
  <c r="F143" i="4"/>
  <c r="E143" i="4"/>
  <c r="D143" i="4"/>
  <c r="C143" i="4"/>
  <c r="B143" i="4"/>
  <c r="A143" i="4"/>
  <c r="K142" i="4"/>
  <c r="L142" i="4" s="1"/>
  <c r="I142" i="4"/>
  <c r="H142" i="4"/>
  <c r="G142" i="4"/>
  <c r="F142" i="4"/>
  <c r="E142" i="4"/>
  <c r="D142" i="4"/>
  <c r="C142" i="4"/>
  <c r="B142" i="4"/>
  <c r="A142" i="4"/>
  <c r="K141" i="4"/>
  <c r="L141" i="4" s="1"/>
  <c r="I141" i="4"/>
  <c r="H141" i="4"/>
  <c r="G141" i="4"/>
  <c r="F141" i="4"/>
  <c r="E141" i="4"/>
  <c r="D141" i="4"/>
  <c r="C141" i="4"/>
  <c r="B141" i="4"/>
  <c r="A141" i="4"/>
  <c r="K140" i="4"/>
  <c r="L140" i="4" s="1"/>
  <c r="I140" i="4"/>
  <c r="H140" i="4"/>
  <c r="G140" i="4"/>
  <c r="F140" i="4"/>
  <c r="E140" i="4"/>
  <c r="D140" i="4"/>
  <c r="C140" i="4"/>
  <c r="B140" i="4"/>
  <c r="A140" i="4"/>
  <c r="K139" i="4"/>
  <c r="L139" i="4" s="1"/>
  <c r="I139" i="4"/>
  <c r="H139" i="4"/>
  <c r="G139" i="4"/>
  <c r="F139" i="4"/>
  <c r="E139" i="4"/>
  <c r="D139" i="4"/>
  <c r="C139" i="4"/>
  <c r="B139" i="4"/>
  <c r="A139" i="4"/>
  <c r="K138" i="4"/>
  <c r="L138" i="4" s="1"/>
  <c r="I138" i="4"/>
  <c r="H138" i="4"/>
  <c r="G138" i="4"/>
  <c r="F138" i="4"/>
  <c r="E138" i="4"/>
  <c r="D138" i="4"/>
  <c r="C138" i="4"/>
  <c r="B138" i="4"/>
  <c r="A138" i="4"/>
  <c r="K137" i="4"/>
  <c r="L137" i="4" s="1"/>
  <c r="I137" i="4"/>
  <c r="H137" i="4"/>
  <c r="G137" i="4"/>
  <c r="F137" i="4"/>
  <c r="E137" i="4"/>
  <c r="D137" i="4"/>
  <c r="C137" i="4"/>
  <c r="B137" i="4"/>
  <c r="A137" i="4"/>
  <c r="K136" i="4"/>
  <c r="L136" i="4" s="1"/>
  <c r="I136" i="4"/>
  <c r="H136" i="4"/>
  <c r="G136" i="4"/>
  <c r="F136" i="4"/>
  <c r="E136" i="4"/>
  <c r="D136" i="4"/>
  <c r="C136" i="4"/>
  <c r="B136" i="4"/>
  <c r="A136" i="4"/>
  <c r="K135" i="4"/>
  <c r="L135" i="4" s="1"/>
  <c r="I135" i="4"/>
  <c r="H135" i="4"/>
  <c r="G135" i="4"/>
  <c r="F135" i="4"/>
  <c r="E135" i="4"/>
  <c r="D135" i="4"/>
  <c r="C135" i="4"/>
  <c r="B135" i="4"/>
  <c r="A135" i="4"/>
  <c r="K134" i="4"/>
  <c r="L134" i="4" s="1"/>
  <c r="I134" i="4"/>
  <c r="H134" i="4"/>
  <c r="G134" i="4"/>
  <c r="F134" i="4"/>
  <c r="E134" i="4"/>
  <c r="D134" i="4"/>
  <c r="C134" i="4"/>
  <c r="B134" i="4"/>
  <c r="A134" i="4"/>
  <c r="K133" i="4"/>
  <c r="L133" i="4" s="1"/>
  <c r="I133" i="4"/>
  <c r="H133" i="4"/>
  <c r="G133" i="4"/>
  <c r="F133" i="4"/>
  <c r="E133" i="4"/>
  <c r="D133" i="4"/>
  <c r="C133" i="4"/>
  <c r="B133" i="4"/>
  <c r="A133" i="4"/>
  <c r="K132" i="4"/>
  <c r="L132" i="4" s="1"/>
  <c r="I132" i="4"/>
  <c r="H132" i="4"/>
  <c r="G132" i="4"/>
  <c r="F132" i="4"/>
  <c r="E132" i="4"/>
  <c r="D132" i="4"/>
  <c r="C132" i="4"/>
  <c r="B132" i="4"/>
  <c r="A132" i="4"/>
  <c r="K131" i="4"/>
  <c r="L131" i="4" s="1"/>
  <c r="I131" i="4"/>
  <c r="H131" i="4"/>
  <c r="G131" i="4"/>
  <c r="F131" i="4"/>
  <c r="E131" i="4"/>
  <c r="D131" i="4"/>
  <c r="C131" i="4"/>
  <c r="B131" i="4"/>
  <c r="A131" i="4"/>
  <c r="K130" i="4"/>
  <c r="L130" i="4" s="1"/>
  <c r="I130" i="4"/>
  <c r="H130" i="4"/>
  <c r="G130" i="4"/>
  <c r="F130" i="4"/>
  <c r="E130" i="4"/>
  <c r="D130" i="4"/>
  <c r="C130" i="4"/>
  <c r="B130" i="4"/>
  <c r="A130" i="4"/>
  <c r="K129" i="4"/>
  <c r="L129" i="4" s="1"/>
  <c r="I129" i="4"/>
  <c r="H129" i="4"/>
  <c r="G129" i="4"/>
  <c r="F129" i="4"/>
  <c r="E129" i="4"/>
  <c r="D129" i="4"/>
  <c r="C129" i="4"/>
  <c r="B129" i="4"/>
  <c r="A129" i="4"/>
  <c r="K128" i="4"/>
  <c r="L128" i="4" s="1"/>
  <c r="I128" i="4"/>
  <c r="H128" i="4"/>
  <c r="G128" i="4"/>
  <c r="F128" i="4"/>
  <c r="E128" i="4"/>
  <c r="D128" i="4"/>
  <c r="C128" i="4"/>
  <c r="B128" i="4"/>
  <c r="A128" i="4"/>
  <c r="K127" i="4"/>
  <c r="L127" i="4" s="1"/>
  <c r="I127" i="4"/>
  <c r="H127" i="4"/>
  <c r="G127" i="4"/>
  <c r="F127" i="4"/>
  <c r="E127" i="4"/>
  <c r="D127" i="4"/>
  <c r="C127" i="4"/>
  <c r="B127" i="4"/>
  <c r="A127" i="4"/>
  <c r="K126" i="4"/>
  <c r="L126" i="4" s="1"/>
  <c r="I126" i="4"/>
  <c r="H126" i="4"/>
  <c r="G126" i="4"/>
  <c r="F126" i="4"/>
  <c r="E126" i="4"/>
  <c r="D126" i="4"/>
  <c r="C126" i="4"/>
  <c r="B126" i="4"/>
  <c r="A126" i="4"/>
  <c r="K125" i="4"/>
  <c r="L125" i="4" s="1"/>
  <c r="I125" i="4"/>
  <c r="H125" i="4"/>
  <c r="G125" i="4"/>
  <c r="F125" i="4"/>
  <c r="E125" i="4"/>
  <c r="D125" i="4"/>
  <c r="C125" i="4"/>
  <c r="B125" i="4"/>
  <c r="A125" i="4"/>
  <c r="K124" i="4"/>
  <c r="L124" i="4" s="1"/>
  <c r="I124" i="4"/>
  <c r="H124" i="4"/>
  <c r="G124" i="4"/>
  <c r="F124" i="4"/>
  <c r="E124" i="4"/>
  <c r="D124" i="4"/>
  <c r="C124" i="4"/>
  <c r="B124" i="4"/>
  <c r="A124" i="4"/>
  <c r="K123" i="4"/>
  <c r="L123" i="4" s="1"/>
  <c r="I123" i="4"/>
  <c r="H123" i="4"/>
  <c r="G123" i="4"/>
  <c r="F123" i="4"/>
  <c r="E123" i="4"/>
  <c r="D123" i="4"/>
  <c r="C123" i="4"/>
  <c r="B123" i="4"/>
  <c r="A123" i="4"/>
  <c r="K122" i="4"/>
  <c r="L122" i="4" s="1"/>
  <c r="I122" i="4"/>
  <c r="H122" i="4"/>
  <c r="G122" i="4"/>
  <c r="F122" i="4"/>
  <c r="E122" i="4"/>
  <c r="D122" i="4"/>
  <c r="C122" i="4"/>
  <c r="B122" i="4"/>
  <c r="A122" i="4"/>
  <c r="K121" i="4"/>
  <c r="L121" i="4" s="1"/>
  <c r="I121" i="4"/>
  <c r="H121" i="4"/>
  <c r="G121" i="4"/>
  <c r="F121" i="4"/>
  <c r="E121" i="4"/>
  <c r="D121" i="4"/>
  <c r="C121" i="4"/>
  <c r="B121" i="4"/>
  <c r="A121" i="4"/>
  <c r="K120" i="4"/>
  <c r="L120" i="4" s="1"/>
  <c r="I120" i="4"/>
  <c r="H120" i="4"/>
  <c r="G120" i="4"/>
  <c r="F120" i="4"/>
  <c r="E120" i="4"/>
  <c r="D120" i="4"/>
  <c r="C120" i="4"/>
  <c r="B120" i="4"/>
  <c r="A120" i="4"/>
  <c r="K119" i="4"/>
  <c r="L119" i="4" s="1"/>
  <c r="I119" i="4"/>
  <c r="H119" i="4"/>
  <c r="G119" i="4"/>
  <c r="F119" i="4"/>
  <c r="E119" i="4"/>
  <c r="D119" i="4"/>
  <c r="C119" i="4"/>
  <c r="B119" i="4"/>
  <c r="A119" i="4"/>
  <c r="K118" i="4"/>
  <c r="L118" i="4" s="1"/>
  <c r="I118" i="4"/>
  <c r="H118" i="4"/>
  <c r="G118" i="4"/>
  <c r="F118" i="4"/>
  <c r="E118" i="4"/>
  <c r="D118" i="4"/>
  <c r="C118" i="4"/>
  <c r="B118" i="4"/>
  <c r="A118" i="4"/>
  <c r="K117" i="4"/>
  <c r="L117" i="4" s="1"/>
  <c r="I117" i="4"/>
  <c r="H117" i="4"/>
  <c r="G117" i="4"/>
  <c r="F117" i="4"/>
  <c r="E117" i="4"/>
  <c r="D117" i="4"/>
  <c r="C117" i="4"/>
  <c r="B117" i="4"/>
  <c r="A117" i="4"/>
  <c r="K116" i="4"/>
  <c r="L116" i="4" s="1"/>
  <c r="I116" i="4"/>
  <c r="H116" i="4"/>
  <c r="G116" i="4"/>
  <c r="F116" i="4"/>
  <c r="E116" i="4"/>
  <c r="D116" i="4"/>
  <c r="C116" i="4"/>
  <c r="B116" i="4"/>
  <c r="A116" i="4"/>
  <c r="K115" i="4"/>
  <c r="L115" i="4" s="1"/>
  <c r="I115" i="4"/>
  <c r="H115" i="4"/>
  <c r="G115" i="4"/>
  <c r="F115" i="4"/>
  <c r="E115" i="4"/>
  <c r="D115" i="4"/>
  <c r="C115" i="4"/>
  <c r="B115" i="4"/>
  <c r="A115" i="4"/>
  <c r="K114" i="4"/>
  <c r="L114" i="4" s="1"/>
  <c r="I114" i="4"/>
  <c r="H114" i="4"/>
  <c r="G114" i="4"/>
  <c r="F114" i="4"/>
  <c r="E114" i="4"/>
  <c r="D114" i="4"/>
  <c r="C114" i="4"/>
  <c r="B114" i="4"/>
  <c r="A114" i="4"/>
  <c r="K113" i="4"/>
  <c r="L113" i="4" s="1"/>
  <c r="I113" i="4"/>
  <c r="H113" i="4"/>
  <c r="G113" i="4"/>
  <c r="F113" i="4"/>
  <c r="E113" i="4"/>
  <c r="D113" i="4"/>
  <c r="C113" i="4"/>
  <c r="B113" i="4"/>
  <c r="A113" i="4"/>
  <c r="K112" i="4"/>
  <c r="L112" i="4" s="1"/>
  <c r="I112" i="4"/>
  <c r="H112" i="4"/>
  <c r="G112" i="4"/>
  <c r="F112" i="4"/>
  <c r="E112" i="4"/>
  <c r="D112" i="4"/>
  <c r="C112" i="4"/>
  <c r="B112" i="4"/>
  <c r="A112" i="4"/>
  <c r="K111" i="4"/>
  <c r="L111" i="4" s="1"/>
  <c r="J111" i="4"/>
  <c r="I111" i="4"/>
  <c r="H111" i="4"/>
  <c r="G111" i="4"/>
  <c r="F111" i="4"/>
  <c r="E111" i="4"/>
  <c r="D111" i="4"/>
  <c r="C111" i="4"/>
  <c r="B111" i="4"/>
  <c r="A111" i="4"/>
  <c r="K110" i="4"/>
  <c r="L110" i="4" s="1"/>
  <c r="J110" i="4"/>
  <c r="I110" i="4"/>
  <c r="H110" i="4"/>
  <c r="G110" i="4"/>
  <c r="F110" i="4"/>
  <c r="E110" i="4"/>
  <c r="D110" i="4"/>
  <c r="C110" i="4"/>
  <c r="B110" i="4"/>
  <c r="A110" i="4"/>
  <c r="K109" i="4"/>
  <c r="L109" i="4" s="1"/>
  <c r="J109" i="4"/>
  <c r="I109" i="4"/>
  <c r="H109" i="4"/>
  <c r="G109" i="4"/>
  <c r="F109" i="4"/>
  <c r="E109" i="4"/>
  <c r="D109" i="4"/>
  <c r="C109" i="4"/>
  <c r="B109" i="4"/>
  <c r="A109" i="4"/>
  <c r="K108" i="4"/>
  <c r="L108" i="4" s="1"/>
  <c r="J108" i="4"/>
  <c r="I108" i="4"/>
  <c r="H108" i="4"/>
  <c r="G108" i="4"/>
  <c r="F108" i="4"/>
  <c r="E108" i="4"/>
  <c r="D108" i="4"/>
  <c r="C108" i="4"/>
  <c r="B108" i="4"/>
  <c r="A108" i="4"/>
  <c r="K107" i="4"/>
  <c r="L107" i="4" s="1"/>
  <c r="J107" i="4"/>
  <c r="I107" i="4"/>
  <c r="H107" i="4"/>
  <c r="G107" i="4"/>
  <c r="F107" i="4"/>
  <c r="E107" i="4"/>
  <c r="D107" i="4"/>
  <c r="C107" i="4"/>
  <c r="B107" i="4"/>
  <c r="A107" i="4"/>
  <c r="K106" i="4"/>
  <c r="L106" i="4" s="1"/>
  <c r="J106" i="4"/>
  <c r="I106" i="4"/>
  <c r="H106" i="4"/>
  <c r="G106" i="4"/>
  <c r="F106" i="4"/>
  <c r="E106" i="4"/>
  <c r="D106" i="4"/>
  <c r="C106" i="4"/>
  <c r="B106" i="4"/>
  <c r="A106" i="4"/>
  <c r="K105" i="4"/>
  <c r="L105" i="4" s="1"/>
  <c r="J105" i="4"/>
  <c r="I105" i="4"/>
  <c r="H105" i="4"/>
  <c r="G105" i="4"/>
  <c r="F105" i="4"/>
  <c r="E105" i="4"/>
  <c r="D105" i="4"/>
  <c r="C105" i="4"/>
  <c r="B105" i="4"/>
  <c r="A105" i="4"/>
  <c r="K104" i="4"/>
  <c r="L104" i="4" s="1"/>
  <c r="J104" i="4"/>
  <c r="I104" i="4"/>
  <c r="H104" i="4"/>
  <c r="G104" i="4"/>
  <c r="F104" i="4"/>
  <c r="E104" i="4"/>
  <c r="D104" i="4"/>
  <c r="C104" i="4"/>
  <c r="B104" i="4"/>
  <c r="A104" i="4"/>
  <c r="K103" i="4"/>
  <c r="L103" i="4" s="1"/>
  <c r="J103" i="4"/>
  <c r="I103" i="4"/>
  <c r="H103" i="4"/>
  <c r="G103" i="4"/>
  <c r="F103" i="4"/>
  <c r="E103" i="4"/>
  <c r="D103" i="4"/>
  <c r="C103" i="4"/>
  <c r="B103" i="4"/>
  <c r="A103" i="4"/>
  <c r="K102" i="4"/>
  <c r="L102" i="4" s="1"/>
  <c r="J102" i="4"/>
  <c r="I102" i="4"/>
  <c r="H102" i="4"/>
  <c r="G102" i="4"/>
  <c r="F102" i="4"/>
  <c r="E102" i="4"/>
  <c r="D102" i="4"/>
  <c r="C102" i="4"/>
  <c r="B102" i="4"/>
  <c r="A102" i="4"/>
  <c r="K101" i="4"/>
  <c r="L101" i="4" s="1"/>
  <c r="J101" i="4"/>
  <c r="I101" i="4"/>
  <c r="H101" i="4"/>
  <c r="G101" i="4"/>
  <c r="F101" i="4"/>
  <c r="E101" i="4"/>
  <c r="D101" i="4"/>
  <c r="C101" i="4"/>
  <c r="B101" i="4"/>
  <c r="A101" i="4"/>
  <c r="K100" i="4"/>
  <c r="L100" i="4" s="1"/>
  <c r="J100" i="4"/>
  <c r="I100" i="4"/>
  <c r="H100" i="4"/>
  <c r="G100" i="4"/>
  <c r="F100" i="4"/>
  <c r="E100" i="4"/>
  <c r="D100" i="4"/>
  <c r="C100" i="4"/>
  <c r="B100" i="4"/>
  <c r="A100" i="4"/>
  <c r="K99" i="4"/>
  <c r="L99" i="4" s="1"/>
  <c r="J99" i="4"/>
  <c r="I99" i="4"/>
  <c r="H99" i="4"/>
  <c r="G99" i="4"/>
  <c r="F99" i="4"/>
  <c r="E99" i="4"/>
  <c r="D99" i="4"/>
  <c r="C99" i="4"/>
  <c r="B99" i="4"/>
  <c r="A99" i="4"/>
  <c r="K98" i="4"/>
  <c r="L98" i="4" s="1"/>
  <c r="J98" i="4"/>
  <c r="I98" i="4"/>
  <c r="H98" i="4"/>
  <c r="G98" i="4"/>
  <c r="F98" i="4"/>
  <c r="E98" i="4"/>
  <c r="D98" i="4"/>
  <c r="C98" i="4"/>
  <c r="B98" i="4"/>
  <c r="A98" i="4"/>
  <c r="K97" i="4"/>
  <c r="L97" i="4" s="1"/>
  <c r="J97" i="4"/>
  <c r="I97" i="4"/>
  <c r="H97" i="4"/>
  <c r="G97" i="4"/>
  <c r="F97" i="4"/>
  <c r="E97" i="4"/>
  <c r="D97" i="4"/>
  <c r="C97" i="4"/>
  <c r="B97" i="4"/>
  <c r="A97" i="4"/>
  <c r="K96" i="4"/>
  <c r="L96" i="4" s="1"/>
  <c r="J96" i="4"/>
  <c r="I96" i="4"/>
  <c r="H96" i="4"/>
  <c r="G96" i="4"/>
  <c r="F96" i="4"/>
  <c r="E96" i="4"/>
  <c r="D96" i="4"/>
  <c r="C96" i="4"/>
  <c r="B96" i="4"/>
  <c r="A96" i="4"/>
  <c r="K95" i="4"/>
  <c r="L95" i="4" s="1"/>
  <c r="J95" i="4"/>
  <c r="I95" i="4"/>
  <c r="H95" i="4"/>
  <c r="G95" i="4"/>
  <c r="F95" i="4"/>
  <c r="E95" i="4"/>
  <c r="D95" i="4"/>
  <c r="C95" i="4"/>
  <c r="B95" i="4"/>
  <c r="A95" i="4"/>
  <c r="K94" i="4"/>
  <c r="L94" i="4" s="1"/>
  <c r="J94" i="4"/>
  <c r="I94" i="4"/>
  <c r="H94" i="4"/>
  <c r="G94" i="4"/>
  <c r="F94" i="4"/>
  <c r="E94" i="4"/>
  <c r="D94" i="4"/>
  <c r="C94" i="4"/>
  <c r="B94" i="4"/>
  <c r="A94" i="4"/>
  <c r="K93" i="4"/>
  <c r="L93" i="4" s="1"/>
  <c r="J93" i="4"/>
  <c r="I93" i="4"/>
  <c r="H93" i="4"/>
  <c r="G93" i="4"/>
  <c r="F93" i="4"/>
  <c r="E93" i="4"/>
  <c r="D93" i="4"/>
  <c r="C93" i="4"/>
  <c r="B93" i="4"/>
  <c r="A93" i="4"/>
  <c r="K92" i="4"/>
  <c r="L92" i="4" s="1"/>
  <c r="J92" i="4"/>
  <c r="I92" i="4"/>
  <c r="H92" i="4"/>
  <c r="G92" i="4"/>
  <c r="F92" i="4"/>
  <c r="E92" i="4"/>
  <c r="D92" i="4"/>
  <c r="C92" i="4"/>
  <c r="B92" i="4"/>
  <c r="A92" i="4"/>
  <c r="K91" i="4"/>
  <c r="L91" i="4" s="1"/>
  <c r="J91" i="4"/>
  <c r="I91" i="4"/>
  <c r="H91" i="4"/>
  <c r="G91" i="4"/>
  <c r="F91" i="4"/>
  <c r="E91" i="4"/>
  <c r="D91" i="4"/>
  <c r="C91" i="4"/>
  <c r="B91" i="4"/>
  <c r="A91" i="4"/>
  <c r="K90" i="4"/>
  <c r="L90" i="4" s="1"/>
  <c r="J90" i="4"/>
  <c r="I90" i="4"/>
  <c r="H90" i="4"/>
  <c r="G90" i="4"/>
  <c r="F90" i="4"/>
  <c r="E90" i="4"/>
  <c r="D90" i="4"/>
  <c r="C90" i="4"/>
  <c r="B90" i="4"/>
  <c r="A90" i="4"/>
  <c r="K89" i="4"/>
  <c r="L89" i="4" s="1"/>
  <c r="J89" i="4"/>
  <c r="I89" i="4"/>
  <c r="H89" i="4"/>
  <c r="G89" i="4"/>
  <c r="F89" i="4"/>
  <c r="E89" i="4"/>
  <c r="D89" i="4"/>
  <c r="C89" i="4"/>
  <c r="B89" i="4"/>
  <c r="A89" i="4"/>
  <c r="K88" i="4"/>
  <c r="L88" i="4" s="1"/>
  <c r="J88" i="4"/>
  <c r="I88" i="4"/>
  <c r="H88" i="4"/>
  <c r="G88" i="4"/>
  <c r="F88" i="4"/>
  <c r="E88" i="4"/>
  <c r="D88" i="4"/>
  <c r="C88" i="4"/>
  <c r="B88" i="4"/>
  <c r="A88" i="4"/>
  <c r="K87" i="4"/>
  <c r="L87" i="4" s="1"/>
  <c r="J87" i="4"/>
  <c r="I87" i="4"/>
  <c r="H87" i="4"/>
  <c r="G87" i="4"/>
  <c r="F87" i="4"/>
  <c r="E87" i="4"/>
  <c r="D87" i="4"/>
  <c r="C87" i="4"/>
  <c r="B87" i="4"/>
  <c r="A87" i="4"/>
  <c r="K86" i="4"/>
  <c r="L86" i="4" s="1"/>
  <c r="J86" i="4"/>
  <c r="I86" i="4"/>
  <c r="H86" i="4"/>
  <c r="G86" i="4"/>
  <c r="F86" i="4"/>
  <c r="E86" i="4"/>
  <c r="D86" i="4"/>
  <c r="C86" i="4"/>
  <c r="B86" i="4"/>
  <c r="A86" i="4"/>
  <c r="K85" i="4"/>
  <c r="L85" i="4" s="1"/>
  <c r="J85" i="4"/>
  <c r="I85" i="4"/>
  <c r="H85" i="4"/>
  <c r="G85" i="4"/>
  <c r="F85" i="4"/>
  <c r="E85" i="4"/>
  <c r="D85" i="4"/>
  <c r="C85" i="4"/>
  <c r="B85" i="4"/>
  <c r="A85" i="4"/>
  <c r="K84" i="4"/>
  <c r="L84" i="4" s="1"/>
  <c r="J84" i="4"/>
  <c r="I84" i="4"/>
  <c r="H84" i="4"/>
  <c r="G84" i="4"/>
  <c r="F84" i="4"/>
  <c r="E84" i="4"/>
  <c r="D84" i="4"/>
  <c r="C84" i="4"/>
  <c r="B84" i="4"/>
  <c r="A84" i="4"/>
  <c r="K83" i="4"/>
  <c r="L83" i="4" s="1"/>
  <c r="J83" i="4"/>
  <c r="I83" i="4"/>
  <c r="H83" i="4"/>
  <c r="G83" i="4"/>
  <c r="F83" i="4"/>
  <c r="E83" i="4"/>
  <c r="D83" i="4"/>
  <c r="C83" i="4"/>
  <c r="B83" i="4"/>
  <c r="A83" i="4"/>
  <c r="K82" i="4"/>
  <c r="L82" i="4" s="1"/>
  <c r="J82" i="4"/>
  <c r="I82" i="4"/>
  <c r="H82" i="4"/>
  <c r="G82" i="4"/>
  <c r="F82" i="4"/>
  <c r="E82" i="4"/>
  <c r="D82" i="4"/>
  <c r="C82" i="4"/>
  <c r="B82" i="4"/>
  <c r="A82" i="4"/>
  <c r="K81" i="4"/>
  <c r="L81" i="4" s="1"/>
  <c r="J81" i="4"/>
  <c r="I81" i="4"/>
  <c r="H81" i="4"/>
  <c r="G81" i="4"/>
  <c r="F81" i="4"/>
  <c r="E81" i="4"/>
  <c r="D81" i="4"/>
  <c r="C81" i="4"/>
  <c r="B81" i="4"/>
  <c r="A81" i="4"/>
  <c r="K80" i="4"/>
  <c r="L80" i="4" s="1"/>
  <c r="J80" i="4"/>
  <c r="I80" i="4"/>
  <c r="H80" i="4"/>
  <c r="G80" i="4"/>
  <c r="F80" i="4"/>
  <c r="E80" i="4"/>
  <c r="D80" i="4"/>
  <c r="C80" i="4"/>
  <c r="B80" i="4"/>
  <c r="A80" i="4"/>
  <c r="K79" i="4"/>
  <c r="L79" i="4" s="1"/>
  <c r="J79" i="4"/>
  <c r="I79" i="4"/>
  <c r="H79" i="4"/>
  <c r="G79" i="4"/>
  <c r="F79" i="4"/>
  <c r="E79" i="4"/>
  <c r="D79" i="4"/>
  <c r="C79" i="4"/>
  <c r="B79" i="4"/>
  <c r="A79" i="4"/>
  <c r="K78" i="4"/>
  <c r="L78" i="4" s="1"/>
  <c r="J78" i="4"/>
  <c r="I78" i="4"/>
  <c r="H78" i="4"/>
  <c r="G78" i="4"/>
  <c r="F78" i="4"/>
  <c r="E78" i="4"/>
  <c r="D78" i="4"/>
  <c r="C78" i="4"/>
  <c r="B78" i="4"/>
  <c r="A78" i="4"/>
  <c r="K77" i="4"/>
  <c r="L77" i="4" s="1"/>
  <c r="J77" i="4"/>
  <c r="I77" i="4"/>
  <c r="H77" i="4"/>
  <c r="G77" i="4"/>
  <c r="F77" i="4"/>
  <c r="E77" i="4"/>
  <c r="D77" i="4"/>
  <c r="C77" i="4"/>
  <c r="B77" i="4"/>
  <c r="A77" i="4"/>
  <c r="K76" i="4"/>
  <c r="L76" i="4" s="1"/>
  <c r="J76" i="4"/>
  <c r="I76" i="4"/>
  <c r="H76" i="4"/>
  <c r="G76" i="4"/>
  <c r="F76" i="4"/>
  <c r="E76" i="4"/>
  <c r="D76" i="4"/>
  <c r="C76" i="4"/>
  <c r="B76" i="4"/>
  <c r="A76" i="4"/>
  <c r="K75" i="4"/>
  <c r="L75" i="4" s="1"/>
  <c r="J75" i="4"/>
  <c r="I75" i="4"/>
  <c r="H75" i="4"/>
  <c r="G75" i="4"/>
  <c r="F75" i="4"/>
  <c r="E75" i="4"/>
  <c r="D75" i="4"/>
  <c r="C75" i="4"/>
  <c r="B75" i="4"/>
  <c r="A75" i="4"/>
  <c r="K74" i="4"/>
  <c r="L74" i="4" s="1"/>
  <c r="J74" i="4"/>
  <c r="I74" i="4"/>
  <c r="H74" i="4"/>
  <c r="G74" i="4"/>
  <c r="F74" i="4"/>
  <c r="E74" i="4"/>
  <c r="D74" i="4"/>
  <c r="C74" i="4"/>
  <c r="B74" i="4"/>
  <c r="A74" i="4"/>
  <c r="K73" i="4"/>
  <c r="L73" i="4" s="1"/>
  <c r="J73" i="4"/>
  <c r="I73" i="4"/>
  <c r="H73" i="4"/>
  <c r="G73" i="4"/>
  <c r="F73" i="4"/>
  <c r="E73" i="4"/>
  <c r="D73" i="4"/>
  <c r="C73" i="4"/>
  <c r="B73" i="4"/>
  <c r="A73" i="4"/>
  <c r="K72" i="4"/>
  <c r="L72" i="4" s="1"/>
  <c r="J72" i="4"/>
  <c r="I72" i="4"/>
  <c r="H72" i="4"/>
  <c r="G72" i="4"/>
  <c r="F72" i="4"/>
  <c r="E72" i="4"/>
  <c r="D72" i="4"/>
  <c r="C72" i="4"/>
  <c r="B72" i="4"/>
  <c r="A72" i="4"/>
  <c r="K71" i="4"/>
  <c r="L71" i="4" s="1"/>
  <c r="J71" i="4"/>
  <c r="I71" i="4"/>
  <c r="H71" i="4"/>
  <c r="G71" i="4"/>
  <c r="F71" i="4"/>
  <c r="E71" i="4"/>
  <c r="D71" i="4"/>
  <c r="C71" i="4"/>
  <c r="B71" i="4"/>
  <c r="A71" i="4"/>
  <c r="K70" i="4"/>
  <c r="L70" i="4" s="1"/>
  <c r="J70" i="4"/>
  <c r="I70" i="4"/>
  <c r="H70" i="4"/>
  <c r="G70" i="4"/>
  <c r="F70" i="4"/>
  <c r="E70" i="4"/>
  <c r="D70" i="4"/>
  <c r="C70" i="4"/>
  <c r="B70" i="4"/>
  <c r="A70" i="4"/>
  <c r="K69" i="4"/>
  <c r="L69" i="4" s="1"/>
  <c r="J69" i="4"/>
  <c r="I69" i="4"/>
  <c r="H69" i="4"/>
  <c r="G69" i="4"/>
  <c r="F69" i="4"/>
  <c r="E69" i="4"/>
  <c r="D69" i="4"/>
  <c r="C69" i="4"/>
  <c r="B69" i="4"/>
  <c r="A69" i="4"/>
  <c r="K68" i="4"/>
  <c r="L68" i="4" s="1"/>
  <c r="J68" i="4"/>
  <c r="I68" i="4"/>
  <c r="H68" i="4"/>
  <c r="G68" i="4"/>
  <c r="F68" i="4"/>
  <c r="E68" i="4"/>
  <c r="D68" i="4"/>
  <c r="C68" i="4"/>
  <c r="B68" i="4"/>
  <c r="A68" i="4"/>
  <c r="K67" i="4"/>
  <c r="L67" i="4" s="1"/>
  <c r="J67" i="4"/>
  <c r="I67" i="4"/>
  <c r="H67" i="4"/>
  <c r="G67" i="4"/>
  <c r="F67" i="4"/>
  <c r="E67" i="4"/>
  <c r="D67" i="4"/>
  <c r="C67" i="4"/>
  <c r="B67" i="4"/>
  <c r="A67" i="4"/>
  <c r="K66" i="4"/>
  <c r="L66" i="4" s="1"/>
  <c r="J66" i="4"/>
  <c r="I66" i="4"/>
  <c r="H66" i="4"/>
  <c r="G66" i="4"/>
  <c r="F66" i="4"/>
  <c r="E66" i="4"/>
  <c r="D66" i="4"/>
  <c r="C66" i="4"/>
  <c r="B66" i="4"/>
  <c r="A66" i="4"/>
  <c r="K65" i="4"/>
  <c r="L65" i="4" s="1"/>
  <c r="J65" i="4"/>
  <c r="I65" i="4"/>
  <c r="H65" i="4"/>
  <c r="G65" i="4"/>
  <c r="F65" i="4"/>
  <c r="E65" i="4"/>
  <c r="D65" i="4"/>
  <c r="C65" i="4"/>
  <c r="B65" i="4"/>
  <c r="A65" i="4"/>
  <c r="K64" i="4"/>
  <c r="L64" i="4" s="1"/>
  <c r="J64" i="4"/>
  <c r="I64" i="4"/>
  <c r="H64" i="4"/>
  <c r="G64" i="4"/>
  <c r="F64" i="4"/>
  <c r="E64" i="4"/>
  <c r="D64" i="4"/>
  <c r="C64" i="4"/>
  <c r="B64" i="4"/>
  <c r="A64" i="4"/>
  <c r="K63" i="4"/>
  <c r="L63" i="4" s="1"/>
  <c r="J63" i="4"/>
  <c r="I63" i="4"/>
  <c r="H63" i="4"/>
  <c r="G63" i="4"/>
  <c r="F63" i="4"/>
  <c r="E63" i="4"/>
  <c r="D63" i="4"/>
  <c r="C63" i="4"/>
  <c r="B63" i="4"/>
  <c r="A63" i="4"/>
  <c r="K62" i="4"/>
  <c r="L62" i="4" s="1"/>
  <c r="J62" i="4"/>
  <c r="I62" i="4"/>
  <c r="H62" i="4"/>
  <c r="G62" i="4"/>
  <c r="F62" i="4"/>
  <c r="E62" i="4"/>
  <c r="D62" i="4"/>
  <c r="C62" i="4"/>
  <c r="B62" i="4"/>
  <c r="A62" i="4"/>
  <c r="K61" i="4"/>
  <c r="L61" i="4" s="1"/>
  <c r="J61" i="4"/>
  <c r="F61" i="4"/>
  <c r="E61" i="4"/>
  <c r="D61" i="4"/>
  <c r="C61" i="4"/>
  <c r="B61" i="4"/>
  <c r="A61" i="4"/>
  <c r="K60" i="4"/>
  <c r="L60" i="4" s="1"/>
  <c r="J60" i="4"/>
  <c r="F60" i="4"/>
  <c r="E60" i="4"/>
  <c r="D60" i="4"/>
  <c r="C60" i="4"/>
  <c r="B60" i="4"/>
  <c r="A60" i="4"/>
  <c r="K59" i="4"/>
  <c r="L59" i="4" s="1"/>
  <c r="J59" i="4"/>
  <c r="F59" i="4"/>
  <c r="E59" i="4"/>
  <c r="D59" i="4"/>
  <c r="C59" i="4"/>
  <c r="B59" i="4"/>
  <c r="A59" i="4"/>
  <c r="K58" i="4"/>
  <c r="L58" i="4" s="1"/>
  <c r="J58" i="4"/>
  <c r="F58" i="4"/>
  <c r="E58" i="4"/>
  <c r="D58" i="4"/>
  <c r="C58" i="4"/>
  <c r="B58" i="4"/>
  <c r="A58" i="4"/>
  <c r="K57" i="4"/>
  <c r="E57" i="4"/>
  <c r="D57" i="4"/>
  <c r="C57" i="4"/>
  <c r="B57" i="4"/>
  <c r="A57" i="4"/>
  <c r="K56" i="4"/>
  <c r="F56" i="4"/>
  <c r="E56" i="4"/>
  <c r="D56" i="4"/>
  <c r="C56" i="4"/>
  <c r="B56" i="4"/>
  <c r="A56" i="4"/>
  <c r="K55" i="4"/>
  <c r="F55" i="4"/>
  <c r="E55" i="4"/>
  <c r="D55" i="4"/>
  <c r="C55" i="4"/>
  <c r="B55" i="4"/>
  <c r="A55" i="4"/>
  <c r="K54" i="4"/>
  <c r="F54" i="4"/>
  <c r="E54" i="4"/>
  <c r="D54" i="4"/>
  <c r="C54" i="4"/>
  <c r="B54" i="4"/>
  <c r="A54" i="4"/>
  <c r="K53" i="4"/>
  <c r="E53" i="4"/>
  <c r="D53" i="4"/>
  <c r="C53" i="4"/>
  <c r="B53" i="4"/>
  <c r="A53" i="4"/>
  <c r="K52" i="4"/>
  <c r="F52" i="4"/>
  <c r="E52" i="4"/>
  <c r="D52" i="4"/>
  <c r="C52" i="4"/>
  <c r="B52" i="4"/>
  <c r="A52" i="4"/>
  <c r="K51" i="4"/>
  <c r="E51" i="4"/>
  <c r="D51" i="4"/>
  <c r="C51" i="4"/>
  <c r="B51" i="4"/>
  <c r="A51" i="4"/>
  <c r="K50" i="4"/>
  <c r="E50" i="4"/>
  <c r="D50" i="4"/>
  <c r="C50" i="4"/>
  <c r="B50" i="4"/>
  <c r="A50" i="4"/>
  <c r="K49" i="4"/>
  <c r="F49" i="4"/>
  <c r="E49" i="4"/>
  <c r="D49" i="4"/>
  <c r="C49" i="4"/>
  <c r="B49" i="4"/>
  <c r="A49" i="4"/>
  <c r="K48" i="4"/>
  <c r="E48" i="4"/>
  <c r="D48" i="4"/>
  <c r="C48" i="4"/>
  <c r="B48" i="4"/>
  <c r="A48" i="4"/>
  <c r="K47" i="4"/>
  <c r="F47" i="4"/>
  <c r="E47" i="4"/>
  <c r="D47" i="4"/>
  <c r="C47" i="4"/>
  <c r="B47" i="4"/>
  <c r="A47" i="4"/>
  <c r="L46" i="4"/>
  <c r="K46" i="4"/>
  <c r="J46" i="4"/>
  <c r="F46" i="4"/>
  <c r="E46" i="4"/>
  <c r="D46" i="4"/>
  <c r="C46" i="4"/>
  <c r="B46" i="4"/>
  <c r="A46" i="4"/>
  <c r="K45" i="4"/>
  <c r="L45" i="4" s="1"/>
  <c r="J45" i="4"/>
  <c r="F45" i="4"/>
  <c r="E45" i="4"/>
  <c r="D45" i="4"/>
  <c r="C45" i="4"/>
  <c r="B45" i="4"/>
  <c r="A45" i="4"/>
  <c r="K44" i="4"/>
  <c r="L44" i="4" s="1"/>
  <c r="J44" i="4"/>
  <c r="F44" i="4"/>
  <c r="E44" i="4"/>
  <c r="D44" i="4"/>
  <c r="C44" i="4"/>
  <c r="B44" i="4"/>
  <c r="A44" i="4"/>
  <c r="K43" i="4"/>
  <c r="L43" i="4" s="1"/>
  <c r="J43" i="4"/>
  <c r="F43" i="4"/>
  <c r="E43" i="4"/>
  <c r="D43" i="4"/>
  <c r="C43" i="4"/>
  <c r="B43" i="4"/>
  <c r="A43" i="4"/>
  <c r="K42" i="4"/>
  <c r="L42" i="4" s="1"/>
  <c r="J42" i="4"/>
  <c r="F42" i="4"/>
  <c r="E42" i="4"/>
  <c r="D42" i="4"/>
  <c r="C42" i="4"/>
  <c r="B42" i="4"/>
  <c r="A42" i="4"/>
  <c r="K41" i="4"/>
  <c r="L41" i="4" s="1"/>
  <c r="J41" i="4"/>
  <c r="F41" i="4"/>
  <c r="E41" i="4"/>
  <c r="D41" i="4"/>
  <c r="C41" i="4"/>
  <c r="B41" i="4"/>
  <c r="A41" i="4"/>
  <c r="K40" i="4"/>
  <c r="L40" i="4" s="1"/>
  <c r="J40" i="4"/>
  <c r="F40" i="4"/>
  <c r="E40" i="4"/>
  <c r="D40" i="4"/>
  <c r="C40" i="4"/>
  <c r="B40" i="4"/>
  <c r="A40" i="4"/>
  <c r="K39" i="4"/>
  <c r="L39" i="4" s="1"/>
  <c r="J39" i="4"/>
  <c r="F39" i="4"/>
  <c r="E39" i="4"/>
  <c r="D39" i="4"/>
  <c r="C39" i="4"/>
  <c r="B39" i="4"/>
  <c r="A39" i="4"/>
  <c r="K38" i="4"/>
  <c r="L38" i="4" s="1"/>
  <c r="J38" i="4"/>
  <c r="F38" i="4"/>
  <c r="E38" i="4"/>
  <c r="D38" i="4"/>
  <c r="C38" i="4"/>
  <c r="B38" i="4"/>
  <c r="A38" i="4"/>
  <c r="K37" i="4"/>
  <c r="L37" i="4" s="1"/>
  <c r="J37" i="4"/>
  <c r="F37" i="4"/>
  <c r="E37" i="4"/>
  <c r="D37" i="4"/>
  <c r="C37" i="4"/>
  <c r="B37" i="4"/>
  <c r="A37" i="4"/>
  <c r="K36" i="4"/>
  <c r="L36" i="4" s="1"/>
  <c r="J36" i="4"/>
  <c r="F36" i="4"/>
  <c r="E36" i="4"/>
  <c r="D36" i="4"/>
  <c r="C36" i="4"/>
  <c r="B36" i="4"/>
  <c r="A36" i="4"/>
  <c r="K35" i="4"/>
  <c r="L35" i="4" s="1"/>
  <c r="J35" i="4"/>
  <c r="F35" i="4"/>
  <c r="E35" i="4"/>
  <c r="D35" i="4"/>
  <c r="C35" i="4"/>
  <c r="B35" i="4"/>
  <c r="A35" i="4"/>
  <c r="K34" i="4"/>
  <c r="L34" i="4" s="1"/>
  <c r="J34" i="4"/>
  <c r="F34" i="4"/>
  <c r="E34" i="4"/>
  <c r="D34" i="4"/>
  <c r="C34" i="4"/>
  <c r="B34" i="4"/>
  <c r="A34" i="4"/>
  <c r="K33" i="4"/>
  <c r="L33" i="4" s="1"/>
  <c r="J33" i="4"/>
  <c r="F33" i="4"/>
  <c r="E33" i="4"/>
  <c r="D33" i="4"/>
  <c r="C33" i="4"/>
  <c r="B33" i="4"/>
  <c r="A33" i="4"/>
  <c r="K32" i="4"/>
  <c r="L32" i="4" s="1"/>
  <c r="J32" i="4"/>
  <c r="F32" i="4"/>
  <c r="E32" i="4"/>
  <c r="D32" i="4"/>
  <c r="C32" i="4"/>
  <c r="B32" i="4"/>
  <c r="A32" i="4"/>
  <c r="K31" i="4"/>
  <c r="L31" i="4" s="1"/>
  <c r="J31" i="4"/>
  <c r="F31" i="4"/>
  <c r="E31" i="4"/>
  <c r="D31" i="4"/>
  <c r="C31" i="4"/>
  <c r="B31" i="4"/>
  <c r="A31" i="4"/>
  <c r="K30" i="4"/>
  <c r="L30" i="4" s="1"/>
  <c r="J30" i="4"/>
  <c r="F30" i="4"/>
  <c r="E30" i="4"/>
  <c r="D30" i="4"/>
  <c r="C30" i="4"/>
  <c r="B30" i="4"/>
  <c r="A30" i="4"/>
  <c r="K29" i="4"/>
  <c r="L29" i="4" s="1"/>
  <c r="J29" i="4"/>
  <c r="F29" i="4"/>
  <c r="E29" i="4"/>
  <c r="D29" i="4"/>
  <c r="C29" i="4"/>
  <c r="B29" i="4"/>
  <c r="A29" i="4"/>
  <c r="K28" i="4"/>
  <c r="L28" i="4" s="1"/>
  <c r="J28" i="4"/>
  <c r="F28" i="4"/>
  <c r="E28" i="4"/>
  <c r="D28" i="4"/>
  <c r="C28" i="4"/>
  <c r="B28" i="4"/>
  <c r="A28" i="4"/>
  <c r="K27" i="4"/>
  <c r="L27" i="4" s="1"/>
  <c r="J27" i="4"/>
  <c r="F27" i="4"/>
  <c r="E27" i="4"/>
  <c r="D27" i="4"/>
  <c r="C27" i="4"/>
  <c r="B27" i="4"/>
  <c r="A27" i="4"/>
  <c r="K26" i="4"/>
  <c r="L26" i="4" s="1"/>
  <c r="J26" i="4"/>
  <c r="F26" i="4"/>
  <c r="E26" i="4"/>
  <c r="D26" i="4"/>
  <c r="C26" i="4"/>
  <c r="B26" i="4"/>
  <c r="A26" i="4"/>
  <c r="K25" i="4"/>
  <c r="L25" i="4" s="1"/>
  <c r="J25" i="4"/>
  <c r="F25" i="4"/>
  <c r="E25" i="4"/>
  <c r="D25" i="4"/>
  <c r="C25" i="4"/>
  <c r="B25" i="4"/>
  <c r="A25" i="4"/>
  <c r="K24" i="4"/>
  <c r="L24" i="4" s="1"/>
  <c r="J24" i="4"/>
  <c r="F24" i="4"/>
  <c r="E24" i="4"/>
  <c r="D24" i="4"/>
  <c r="C24" i="4"/>
  <c r="B24" i="4"/>
  <c r="A24" i="4"/>
  <c r="K23" i="4"/>
  <c r="L23" i="4" s="1"/>
  <c r="J23" i="4"/>
  <c r="F23" i="4"/>
  <c r="E23" i="4"/>
  <c r="D23" i="4"/>
  <c r="C23" i="4"/>
  <c r="B23" i="4"/>
  <c r="A23" i="4"/>
  <c r="K22" i="4"/>
  <c r="L22" i="4" s="1"/>
  <c r="J22" i="4"/>
  <c r="F22" i="4"/>
  <c r="E22" i="4"/>
  <c r="D22" i="4"/>
  <c r="C22" i="4"/>
  <c r="B22" i="4"/>
  <c r="A22" i="4"/>
  <c r="K21" i="4"/>
  <c r="L21" i="4" s="1"/>
  <c r="J21" i="4"/>
  <c r="F21" i="4"/>
  <c r="E21" i="4"/>
  <c r="D21" i="4"/>
  <c r="C21" i="4"/>
  <c r="B21" i="4"/>
  <c r="A21" i="4"/>
  <c r="K20" i="4"/>
  <c r="L20" i="4" s="1"/>
  <c r="J20" i="4"/>
  <c r="F20" i="4"/>
  <c r="E20" i="4"/>
  <c r="D20" i="4"/>
  <c r="C20" i="4"/>
  <c r="B20" i="4"/>
  <c r="A20" i="4"/>
  <c r="K19" i="4"/>
  <c r="L19" i="4" s="1"/>
  <c r="J19" i="4"/>
  <c r="F19" i="4"/>
  <c r="E19" i="4"/>
  <c r="D19" i="4"/>
  <c r="C19" i="4"/>
  <c r="B19" i="4"/>
  <c r="A19" i="4"/>
  <c r="K18" i="4"/>
  <c r="L18" i="4" s="1"/>
  <c r="J18" i="4"/>
  <c r="F18" i="4"/>
  <c r="E18" i="4"/>
  <c r="D18" i="4"/>
  <c r="C18" i="4"/>
  <c r="B18" i="4"/>
  <c r="A18" i="4"/>
  <c r="K17" i="4"/>
  <c r="L17" i="4" s="1"/>
  <c r="J17" i="4"/>
  <c r="F17" i="4"/>
  <c r="E17" i="4"/>
  <c r="D17" i="4"/>
  <c r="C17" i="4"/>
  <c r="B17" i="4"/>
  <c r="A17" i="4"/>
  <c r="K16" i="4"/>
  <c r="L16" i="4" s="1"/>
  <c r="J16" i="4"/>
  <c r="F16" i="4"/>
  <c r="E16" i="4"/>
  <c r="D16" i="4"/>
  <c r="C16" i="4"/>
  <c r="B16" i="4"/>
  <c r="A16" i="4"/>
  <c r="K15" i="4"/>
  <c r="L15" i="4" s="1"/>
  <c r="J15" i="4"/>
  <c r="F15" i="4"/>
  <c r="E15" i="4"/>
  <c r="D15" i="4"/>
  <c r="C15" i="4"/>
  <c r="B15" i="4"/>
  <c r="A15" i="4"/>
  <c r="K14" i="4"/>
  <c r="L14" i="4" s="1"/>
  <c r="J14" i="4"/>
  <c r="F14" i="4"/>
  <c r="E14" i="4"/>
  <c r="D14" i="4"/>
  <c r="C14" i="4"/>
  <c r="B14" i="4"/>
  <c r="A14" i="4"/>
  <c r="K13" i="4"/>
  <c r="L13" i="4" s="1"/>
  <c r="J13" i="4"/>
  <c r="F13" i="4"/>
  <c r="E13" i="4"/>
  <c r="D13" i="4"/>
  <c r="C13" i="4"/>
  <c r="B13" i="4"/>
  <c r="A13" i="4"/>
  <c r="K12" i="4"/>
  <c r="L12" i="4" s="1"/>
  <c r="J12" i="4"/>
  <c r="F12" i="4"/>
  <c r="E12" i="4"/>
  <c r="D12" i="4"/>
  <c r="C12" i="4"/>
  <c r="B12" i="4"/>
  <c r="A12" i="4"/>
  <c r="K11" i="4"/>
  <c r="L11" i="4" s="1"/>
  <c r="J11" i="4"/>
  <c r="F11" i="4"/>
  <c r="E11" i="4"/>
  <c r="D11" i="4"/>
  <c r="C11" i="4"/>
  <c r="B11" i="4"/>
  <c r="A11" i="4"/>
  <c r="K10" i="4"/>
  <c r="L10" i="4" s="1"/>
  <c r="J10" i="4"/>
  <c r="F10" i="4"/>
  <c r="E10" i="4"/>
  <c r="D10" i="4"/>
  <c r="C10" i="4"/>
  <c r="B10" i="4"/>
  <c r="A10" i="4"/>
  <c r="K9" i="4"/>
  <c r="L9" i="4" s="1"/>
  <c r="J9" i="4"/>
  <c r="F9" i="4"/>
  <c r="E9" i="4"/>
  <c r="D9" i="4"/>
  <c r="C9" i="4"/>
  <c r="B9" i="4"/>
  <c r="A9" i="4"/>
  <c r="K8" i="4"/>
  <c r="L8" i="4" s="1"/>
  <c r="J8" i="4"/>
  <c r="F8" i="4"/>
  <c r="E8" i="4"/>
  <c r="D8" i="4"/>
  <c r="C8" i="4"/>
  <c r="B8" i="4"/>
  <c r="A8" i="4"/>
  <c r="K7" i="4"/>
  <c r="L7" i="4" s="1"/>
  <c r="J7" i="4"/>
  <c r="F7" i="4"/>
  <c r="E7" i="4"/>
  <c r="D7" i="4"/>
  <c r="C7" i="4"/>
  <c r="B7" i="4"/>
  <c r="A7" i="4"/>
  <c r="K6" i="4"/>
  <c r="L6" i="4" s="1"/>
  <c r="J6" i="4"/>
  <c r="F6" i="4"/>
  <c r="E6" i="4"/>
  <c r="D6" i="4"/>
  <c r="C6" i="4"/>
  <c r="B6" i="4"/>
  <c r="A6" i="4"/>
  <c r="K5" i="4"/>
  <c r="L5" i="4" s="1"/>
  <c r="J5" i="4"/>
  <c r="F5" i="4"/>
  <c r="E5" i="4"/>
  <c r="D5" i="4"/>
  <c r="C5" i="4"/>
  <c r="B5" i="4"/>
  <c r="A5" i="4"/>
  <c r="K4" i="4"/>
  <c r="L4" i="4" s="1"/>
  <c r="J4" i="4"/>
  <c r="F4" i="4"/>
  <c r="E4" i="4"/>
  <c r="D4" i="4"/>
  <c r="C4" i="4"/>
  <c r="B4" i="4"/>
  <c r="A4" i="4"/>
  <c r="K3" i="4"/>
  <c r="L3" i="4" s="1"/>
  <c r="J3" i="4"/>
  <c r="F3" i="4"/>
  <c r="E3" i="4"/>
  <c r="D3" i="4"/>
  <c r="C3" i="4"/>
  <c r="B3" i="4"/>
  <c r="A3" i="4"/>
  <c r="K2" i="4"/>
  <c r="L2" i="4" s="1"/>
  <c r="J2" i="4"/>
  <c r="F2" i="4"/>
  <c r="E2" i="4"/>
  <c r="D2" i="4"/>
  <c r="C2" i="4"/>
  <c r="B2" i="4"/>
  <c r="A2" i="4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A33" i="3"/>
  <c r="A32" i="3"/>
  <c r="A31" i="3"/>
  <c r="A30" i="3"/>
  <c r="A29" i="3"/>
  <c r="A28" i="3"/>
  <c r="D27" i="3"/>
  <c r="C27" i="3"/>
  <c r="B27" i="3"/>
  <c r="A24" i="3"/>
  <c r="A23" i="3"/>
  <c r="A22" i="3"/>
  <c r="A21" i="3"/>
  <c r="A20" i="3"/>
  <c r="A19" i="3"/>
  <c r="H18" i="3"/>
  <c r="G18" i="3"/>
  <c r="F18" i="3"/>
  <c r="E18" i="3"/>
  <c r="D18" i="3"/>
  <c r="C18" i="3"/>
  <c r="B18" i="3"/>
  <c r="D14" i="3"/>
  <c r="C14" i="3"/>
  <c r="A14" i="3"/>
  <c r="B14" i="3" s="1"/>
  <c r="D13" i="3"/>
  <c r="C13" i="3"/>
  <c r="A13" i="3"/>
  <c r="B13" i="3" s="1"/>
  <c r="D12" i="3"/>
  <c r="C12" i="3"/>
  <c r="A12" i="3"/>
  <c r="B12" i="3" s="1"/>
  <c r="D11" i="3"/>
  <c r="C11" i="3"/>
  <c r="A11" i="3"/>
  <c r="B11" i="3" s="1"/>
  <c r="D10" i="3"/>
  <c r="C10" i="3"/>
  <c r="A10" i="3"/>
  <c r="B10" i="3" s="1"/>
  <c r="D9" i="3"/>
  <c r="C9" i="3"/>
  <c r="A9" i="3"/>
  <c r="B9" i="3" s="1"/>
  <c r="B4" i="3"/>
  <c r="B2" i="3"/>
  <c r="A1" i="3" s="1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A33" i="2"/>
  <c r="A32" i="2"/>
  <c r="A31" i="2"/>
  <c r="A30" i="2"/>
  <c r="A29" i="2"/>
  <c r="A28" i="2"/>
  <c r="D27" i="2"/>
  <c r="C27" i="2"/>
  <c r="B27" i="2"/>
  <c r="A24" i="2"/>
  <c r="A23" i="2"/>
  <c r="A22" i="2"/>
  <c r="A21" i="2"/>
  <c r="A20" i="2"/>
  <c r="A19" i="2"/>
  <c r="H18" i="2"/>
  <c r="G18" i="2"/>
  <c r="F18" i="2"/>
  <c r="E18" i="2"/>
  <c r="D18" i="2"/>
  <c r="C18" i="2"/>
  <c r="B18" i="2"/>
  <c r="D14" i="2"/>
  <c r="C14" i="2"/>
  <c r="A14" i="2"/>
  <c r="B14" i="2" s="1"/>
  <c r="D13" i="2"/>
  <c r="C13" i="2"/>
  <c r="A13" i="2"/>
  <c r="B13" i="2" s="1"/>
  <c r="D12" i="2"/>
  <c r="C12" i="2"/>
  <c r="A12" i="2"/>
  <c r="B12" i="2" s="1"/>
  <c r="D11" i="2"/>
  <c r="C11" i="2"/>
  <c r="A11" i="2"/>
  <c r="B11" i="2" s="1"/>
  <c r="D10" i="2"/>
  <c r="C10" i="2"/>
  <c r="A10" i="2"/>
  <c r="B10" i="2" s="1"/>
  <c r="D9" i="2"/>
  <c r="C9" i="2"/>
  <c r="A9" i="2"/>
  <c r="B9" i="2" s="1"/>
  <c r="B4" i="2"/>
  <c r="B2" i="2"/>
  <c r="A1" i="2" s="1"/>
  <c r="L666" i="4" l="1"/>
  <c r="C666" i="4"/>
  <c r="B666" i="4"/>
  <c r="A666" i="4"/>
  <c r="L649" i="4"/>
  <c r="I649" i="4"/>
  <c r="L648" i="4"/>
  <c r="I648" i="4"/>
  <c r="H648" i="4"/>
  <c r="L647" i="4"/>
  <c r="I647" i="4"/>
  <c r="H647" i="4"/>
  <c r="L646" i="4"/>
  <c r="I646" i="4"/>
  <c r="H646" i="4"/>
  <c r="E645" i="4"/>
  <c r="F645" i="4"/>
  <c r="G645" i="4"/>
  <c r="H645" i="4"/>
  <c r="I645" i="4"/>
  <c r="L645" i="4"/>
  <c r="D645" i="4"/>
  <c r="L644" i="4"/>
  <c r="I644" i="4"/>
  <c r="H644" i="4"/>
  <c r="G643" i="4"/>
  <c r="H643" i="4"/>
  <c r="I643" i="4"/>
  <c r="L643" i="4"/>
  <c r="L642" i="4"/>
  <c r="G642" i="4"/>
  <c r="I642" i="4"/>
  <c r="H642" i="4"/>
  <c r="L641" i="4"/>
  <c r="H641" i="4"/>
  <c r="I641" i="4"/>
  <c r="I640" i="4"/>
  <c r="L640" i="4"/>
  <c r="G639" i="4"/>
  <c r="H639" i="4"/>
  <c r="I639" i="4"/>
  <c r="L639" i="4"/>
  <c r="I638" i="4"/>
  <c r="H638" i="4"/>
  <c r="L638" i="4"/>
  <c r="I637" i="4"/>
  <c r="H637" i="4"/>
  <c r="L637" i="4"/>
  <c r="L636" i="4"/>
  <c r="E636" i="4"/>
  <c r="F636" i="4"/>
  <c r="G636" i="4"/>
  <c r="H636" i="4"/>
  <c r="I636" i="4"/>
  <c r="F635" i="4"/>
  <c r="G635" i="4"/>
  <c r="H635" i="4"/>
  <c r="I635" i="4"/>
  <c r="L635" i="4"/>
  <c r="E635" i="4"/>
  <c r="L634" i="4"/>
  <c r="I634" i="4"/>
  <c r="H634" i="4"/>
  <c r="G634" i="4"/>
  <c r="F634" i="4"/>
  <c r="I633" i="4"/>
  <c r="H633" i="4"/>
  <c r="L633" i="4"/>
  <c r="L632" i="4"/>
  <c r="I632" i="4"/>
  <c r="H632" i="4"/>
  <c r="F631" i="4"/>
  <c r="G631" i="4"/>
  <c r="H631" i="4"/>
  <c r="I631" i="4"/>
  <c r="L631" i="4"/>
  <c r="I630" i="4"/>
  <c r="H630" i="4"/>
  <c r="L630" i="4"/>
  <c r="L629" i="4"/>
  <c r="I629" i="4"/>
  <c r="G629" i="4"/>
  <c r="H629" i="4"/>
  <c r="H628" i="4"/>
  <c r="I628" i="4"/>
  <c r="L628" i="4"/>
  <c r="I627" i="4"/>
  <c r="L627" i="4"/>
  <c r="L626" i="4"/>
  <c r="H626" i="4"/>
  <c r="G626" i="4"/>
  <c r="I626" i="4"/>
  <c r="F625" i="4"/>
  <c r="G625" i="4"/>
  <c r="H625" i="4"/>
  <c r="I625" i="4"/>
  <c r="L625" i="4"/>
  <c r="H624" i="4"/>
  <c r="I624" i="4"/>
  <c r="L624" i="4"/>
  <c r="L623" i="4"/>
  <c r="G623" i="4"/>
  <c r="H623" i="4"/>
  <c r="I623" i="4"/>
  <c r="H622" i="4"/>
  <c r="I622" i="4"/>
  <c r="L622" i="4"/>
  <c r="I621" i="4"/>
  <c r="L621" i="4"/>
  <c r="I620" i="4"/>
  <c r="L620" i="4"/>
  <c r="L619" i="4"/>
  <c r="H619" i="4"/>
  <c r="I619" i="4"/>
  <c r="H618" i="4"/>
  <c r="I618" i="4"/>
  <c r="L618" i="4"/>
  <c r="H617" i="4"/>
  <c r="L617" i="4"/>
  <c r="G617" i="4"/>
  <c r="I617" i="4"/>
  <c r="F617" i="4"/>
  <c r="L616" i="4"/>
  <c r="H616" i="4"/>
  <c r="I616" i="4"/>
  <c r="G616" i="4"/>
  <c r="L615" i="4"/>
  <c r="I615" i="4"/>
  <c r="I613" i="4"/>
  <c r="H613" i="4"/>
  <c r="G613" i="4"/>
  <c r="L613" i="4"/>
  <c r="L612" i="4"/>
  <c r="I612" i="4"/>
  <c r="H612" i="4"/>
  <c r="L611" i="4"/>
  <c r="G611" i="4"/>
  <c r="H611" i="4"/>
  <c r="I611" i="4"/>
  <c r="L610" i="4"/>
  <c r="G610" i="4"/>
  <c r="H610" i="4"/>
  <c r="I610" i="4"/>
  <c r="I609" i="4"/>
  <c r="H609" i="4"/>
  <c r="L609" i="4"/>
  <c r="I608" i="4"/>
  <c r="H608" i="4"/>
  <c r="G608" i="4"/>
  <c r="L608" i="4"/>
  <c r="I607" i="4"/>
  <c r="H607" i="4"/>
  <c r="G607" i="4"/>
  <c r="L607" i="4"/>
  <c r="L606" i="4"/>
  <c r="I606" i="4"/>
  <c r="I605" i="4"/>
  <c r="H605" i="4"/>
  <c r="G605" i="4"/>
  <c r="L605" i="4"/>
  <c r="L604" i="4"/>
  <c r="I604" i="4"/>
  <c r="H604" i="4"/>
  <c r="G604" i="4"/>
  <c r="F604" i="4"/>
  <c r="I603" i="4"/>
  <c r="L603" i="4"/>
  <c r="H603" i="4"/>
  <c r="G603" i="4"/>
  <c r="I602" i="4"/>
  <c r="L602" i="4"/>
  <c r="L601" i="4"/>
  <c r="I601" i="4"/>
  <c r="H601" i="4"/>
  <c r="L600" i="4"/>
  <c r="I600" i="4"/>
  <c r="H600" i="4"/>
  <c r="G600" i="4"/>
  <c r="H599" i="4"/>
  <c r="L599" i="4"/>
  <c r="I599" i="4"/>
  <c r="G599" i="4"/>
  <c r="H598" i="4"/>
  <c r="I598" i="4"/>
  <c r="L598" i="4"/>
  <c r="I597" i="4"/>
  <c r="L597" i="4"/>
  <c r="H596" i="4"/>
  <c r="I596" i="4"/>
  <c r="L596" i="4"/>
  <c r="I595" i="4"/>
  <c r="H595" i="4"/>
  <c r="G595" i="4"/>
  <c r="L595" i="4"/>
  <c r="L594" i="4"/>
  <c r="H594" i="4"/>
  <c r="I594" i="4"/>
  <c r="L593" i="4"/>
  <c r="I593" i="4"/>
  <c r="L592" i="4"/>
  <c r="H592" i="4"/>
  <c r="I592" i="4"/>
  <c r="I591" i="4"/>
  <c r="H591" i="4"/>
  <c r="G591" i="4"/>
  <c r="L591" i="4"/>
  <c r="I590" i="4"/>
  <c r="L590" i="4"/>
  <c r="H590" i="4"/>
  <c r="I585" i="4"/>
  <c r="H585" i="4"/>
  <c r="L585" i="4"/>
  <c r="G585" i="4"/>
  <c r="L584" i="4"/>
  <c r="I584" i="4"/>
  <c r="H584" i="4"/>
  <c r="G584" i="4"/>
  <c r="L580" i="4"/>
  <c r="I580" i="4"/>
  <c r="H580" i="4"/>
  <c r="L579" i="4"/>
  <c r="I579" i="4"/>
  <c r="G578" i="4"/>
  <c r="I578" i="4"/>
  <c r="L578" i="4"/>
  <c r="H578" i="4"/>
  <c r="E578" i="4"/>
  <c r="F578" i="4"/>
  <c r="L577" i="4"/>
  <c r="G577" i="4"/>
  <c r="F577" i="4"/>
  <c r="I577" i="4"/>
  <c r="H577" i="4"/>
  <c r="I576" i="4"/>
  <c r="L576" i="4"/>
  <c r="L575" i="4"/>
  <c r="I575" i="4"/>
  <c r="H575" i="4"/>
  <c r="G575" i="4"/>
  <c r="I574" i="4"/>
  <c r="H574" i="4"/>
  <c r="L574" i="4"/>
  <c r="H573" i="4"/>
  <c r="I573" i="4"/>
  <c r="L573" i="4"/>
  <c r="H572" i="4"/>
  <c r="I572" i="4"/>
  <c r="L572" i="4"/>
  <c r="H571" i="4"/>
  <c r="I571" i="4"/>
  <c r="L571" i="4"/>
  <c r="I570" i="4"/>
  <c r="L570" i="4"/>
  <c r="H570" i="4"/>
  <c r="F569" i="4"/>
  <c r="I569" i="4"/>
  <c r="H569" i="4"/>
  <c r="G569" i="4"/>
  <c r="L569" i="4"/>
  <c r="G568" i="4"/>
  <c r="H568" i="4"/>
  <c r="I568" i="4"/>
  <c r="L568" i="4"/>
  <c r="G567" i="4"/>
  <c r="F567" i="4"/>
  <c r="L567" i="4"/>
  <c r="I567" i="4"/>
  <c r="H567" i="4"/>
  <c r="L565" i="4"/>
  <c r="I565" i="4"/>
  <c r="I564" i="4"/>
  <c r="L564" i="4"/>
  <c r="H564" i="4"/>
  <c r="E563" i="4"/>
  <c r="D563" i="4"/>
  <c r="C563" i="4"/>
  <c r="L563" i="4"/>
  <c r="B563" i="4"/>
  <c r="A563" i="4"/>
  <c r="I563" i="4"/>
  <c r="H563" i="4"/>
  <c r="G563" i="4"/>
  <c r="F563" i="4"/>
  <c r="L462" i="4"/>
  <c r="C462" i="4"/>
  <c r="B462" i="4"/>
  <c r="A462" i="4"/>
  <c r="B352" i="4"/>
  <c r="C352" i="4"/>
  <c r="D352" i="4"/>
  <c r="E352" i="4"/>
  <c r="A352" i="4"/>
  <c r="L352" i="4"/>
  <c r="I260" i="4"/>
  <c r="L260" i="4"/>
  <c r="I259" i="4"/>
  <c r="L259" i="4"/>
  <c r="I258" i="4"/>
  <c r="L258" i="4"/>
  <c r="H257" i="4"/>
  <c r="L257" i="4"/>
  <c r="I257" i="4"/>
  <c r="I256" i="4"/>
  <c r="H256" i="4"/>
  <c r="L256" i="4"/>
  <c r="L255" i="4"/>
  <c r="I255" i="4"/>
  <c r="H255" i="4"/>
  <c r="I254" i="4"/>
  <c r="L254" i="4"/>
  <c r="L253" i="4"/>
  <c r="I253" i="4"/>
  <c r="I250" i="4"/>
  <c r="L250" i="4"/>
  <c r="C147" i="4"/>
  <c r="D147" i="4"/>
  <c r="F147" i="4"/>
  <c r="E147" i="4"/>
  <c r="L147" i="4"/>
  <c r="B147" i="4"/>
  <c r="A147" i="4"/>
  <c r="F57" i="4"/>
  <c r="J57" i="4"/>
  <c r="L57" i="4"/>
  <c r="L56" i="4"/>
  <c r="J56" i="4"/>
  <c r="L55" i="4"/>
  <c r="J55" i="4"/>
  <c r="J54" i="4"/>
  <c r="L54" i="4"/>
  <c r="F53" i="4"/>
  <c r="J53" i="4"/>
  <c r="L53" i="4"/>
  <c r="L52" i="4"/>
  <c r="J52" i="4"/>
  <c r="L51" i="4"/>
  <c r="J51" i="4"/>
  <c r="F51" i="4"/>
  <c r="L50" i="4"/>
  <c r="J50" i="4"/>
  <c r="F50" i="4"/>
  <c r="L49" i="4"/>
  <c r="J49" i="4"/>
  <c r="J48" i="4"/>
  <c r="F48" i="4"/>
  <c r="L48" i="4"/>
  <c r="L47" i="4"/>
  <c r="J47" i="4"/>
  <c r="E14" i="3"/>
  <c r="F14" i="3"/>
  <c r="E13" i="3"/>
  <c r="F13" i="3"/>
  <c r="E12" i="3"/>
  <c r="F12" i="3"/>
  <c r="E11" i="3"/>
  <c r="F11" i="3"/>
  <c r="E10" i="3"/>
  <c r="F10" i="3"/>
  <c r="E9" i="3"/>
  <c r="F9" i="3"/>
  <c r="F14" i="2"/>
  <c r="E14" i="2"/>
  <c r="E13" i="2"/>
  <c r="F13" i="2"/>
  <c r="E12" i="2"/>
  <c r="F12" i="2"/>
  <c r="F11" i="2"/>
  <c r="E11" i="2"/>
  <c r="E10" i="2"/>
  <c r="F10" i="2"/>
  <c r="E9" i="2"/>
  <c r="B5" i="2" s="1"/>
  <c r="F9" i="2"/>
  <c r="B5" i="3" l="1"/>
</calcChain>
</file>

<file path=xl/sharedStrings.xml><?xml version="1.0" encoding="utf-8"?>
<sst xmlns="http://schemas.openxmlformats.org/spreadsheetml/2006/main" count="2372" uniqueCount="1229">
  <si>
    <t>TEMPLATE CAPAIAN OUTPUT ATENSI - DITJEN REHABILITASI SOSIAL</t>
  </si>
  <si>
    <t>Nama Satker</t>
  </si>
  <si>
    <t>Sentra Terpadu "Pangudi Luhur" di Bekasi</t>
  </si>
  <si>
    <t>Tahun</t>
  </si>
  <si>
    <t>Keterangan warna</t>
  </si>
  <si>
    <t>Kuning</t>
  </si>
  <si>
    <t>Sel yang diisi oleh satker (angka atau dropdown).</t>
  </si>
  <si>
    <t>Abu-abu</t>
  </si>
  <si>
    <t>Otomatis oleh rumus atau sudah terisi. Jangan diubah.</t>
  </si>
  <si>
    <t>Hijau / Merah</t>
  </si>
  <si>
    <t>Hasil kontrol: hijau = sesuai, merah = ada yang perlu diperbaiki.</t>
  </si>
  <si>
    <t>CARA MENGISI (satu tab per bulan; data bersifat agregat/akumulasi, bukan nama per nama):</t>
  </si>
  <si>
    <t>1. Pilih nama satker dan isi Tahun di atas (sekali saja). Pilih tab bulan yang sesuai (mis. Agustus).</t>
  </si>
  <si>
    <t>2. Bagian WILAYAH (paling bawah): pilih Kluster, Provinsi, lalu Kab/Kota dari dropdown, kemudian isi Jumlah penerima manfaat (orang). Satu baris = satu kluster di satu kab/kota. Isi baris kosong berikutnya untuk menambah wilayah. Jumlah seluruh baris wilayah suatu kluster = total penerima manfaat kluster tersebut.</t>
  </si>
  <si>
    <t>3. Bagian BENTUK LAYANAN: isi jumlah penerima manfaat untuk tiap bentuk layanan. Satu orang boleh menerima lebih dari satu bentuk layanan, sehingga angka di tiap bentuk dihitung sendiri-sendiri.</t>
  </si>
  <si>
    <t>4. Bagian BASIS LAYANAN: isi jumlah penerima manfaat per basis (Keluarga, Komunitas, Residensial). Satu orang boleh dihitung di lebih dari satu basis.</t>
  </si>
  <si>
    <t>5. Bagian ALAT BANTU (khusus Penyandang Disabilitas): pilih Provinsi, Kab/Kota, dan Jenis Alat Bantu, lalu isi Jumlah dalam UNIT ALAT (bukan orang). Bagian ini tidak ikut kontrol total orang.</t>
  </si>
  <si>
    <t>6. Periksa bagian RINGKASAN &amp; KONTROL di bagian atas tab. Semua status harus OK sebelum data dikirim.</t>
  </si>
  <si>
    <t>Isi 0 jika memang tidak ada capaian. Sel kosong dianggap belum dilaporkan.</t>
  </si>
  <si>
    <t>ATURAN KONTROL (per kluster): (a) total Bentuk Layanan tidak boleh kurang dari total Wilayah; (b) total Basis Layanan tidak boleh kurang dari total Wilayah; (c) angka satu komponen (satu bentuk atau satu basis) tidak boleh melebihi total Wilayah, karena satu orang tidak mungkin dihitung dua kali pada komponen yang sama.</t>
  </si>
  <si>
    <t>JANGAN: mengubah nama tab, menyisipkan/menghapus baris atau kolom, mengetik manual di sel dropdown, atau mengubah tab Data_Looker, Referensi, Wilayah, dan Kode_Wilayah.</t>
  </si>
  <si>
    <t>CONTOH PENGISIAN (ilustrasi, BUKAN data sebenarnya): kluster Anak, total 50 orang</t>
  </si>
  <si>
    <t>Bagian</t>
  </si>
  <si>
    <t>Isian</t>
  </si>
  <si>
    <t>Isian lanjutan</t>
  </si>
  <si>
    <t>Jumlah</t>
  </si>
  <si>
    <t>Wilayah</t>
  </si>
  <si>
    <t>Daerah Khusus Ibukota Jakarta</t>
  </si>
  <si>
    <t>Kota Administrasi Jakarta Timur</t>
  </si>
  <si>
    <t>Jawa Barat</t>
  </si>
  <si>
    <t>Kabupaten Bekasi</t>
  </si>
  <si>
    <t>Kabupaten Sukabumi</t>
  </si>
  <si>
    <t>Sulawesi Selatan</t>
  </si>
  <si>
    <t>Kota Makassar</t>
  </si>
  <si>
    <t>Bentuk Layanan</t>
  </si>
  <si>
    <t>Dukungan Pemenuhan Kebutuhan Hidup Layak</t>
  </si>
  <si>
    <t>Dukungan Aksesibilitas</t>
  </si>
  <si>
    <t>Basis Layanan</t>
  </si>
  <si>
    <t>Keluarga</t>
  </si>
  <si>
    <t>Residensial</t>
  </si>
  <si>
    <t>Hasil: Wilayah 25+5+5+15 = 50 orang; Bentuk Layanan 30+20 = 50; Basis Layanan 40+10 = 50. Seluruhnya sesuai aturan kontrol.</t>
  </si>
  <si>
    <t>Catatan teknis: kapasitas tiap tab bulan = 250 baris Wilayah dan 50 baris Alat Bantu. Nama wilayah mengikuti Kepmendagri No. 300.2.2-2138 Tahun 2025; kolom Kode_Wilayah di Data_Looker mengikuti kode tersebut.</t>
  </si>
  <si>
    <t>Satker</t>
  </si>
  <si>
    <t>Bulan</t>
  </si>
  <si>
    <t>Agustus</t>
  </si>
  <si>
    <t>Status pengisian</t>
  </si>
  <si>
    <t>Lompat ke bagian:</t>
  </si>
  <si>
    <t>Alat Bantu</t>
  </si>
  <si>
    <t>1. RINGKASAN &amp; KONTROL (otomatis, jangan diisi)</t>
  </si>
  <si>
    <t>Kluster</t>
  </si>
  <si>
    <t>Total Penerima Manfaat (orang, dari Wilayah)</t>
  </si>
  <si>
    <t>Total Bentuk Layanan</t>
  </si>
  <si>
    <t>Total Basis Layanan</t>
  </si>
  <si>
    <t>Kontrol Bentuk Layanan</t>
  </si>
  <si>
    <t>Kontrol Basis Layanan</t>
  </si>
  <si>
    <t>2. BENTUK LAYANAN (isi jumlah penerima manfaat per bentuk layanan; satu orang boleh di lebih dari satu bentuk)</t>
  </si>
  <si>
    <t>3. BASIS LAYANAN (isi jumlah penerima manfaat per basis; satu orang boleh di lebih dari satu basis)</t>
  </si>
  <si>
    <t>4. ALAT BANTU BAGI PENYANDANG DISABILITAS (satuan: UNIT ALAT, bukan orang; tidak ikut kontrol total)</t>
  </si>
  <si>
    <t>Provinsi</t>
  </si>
  <si>
    <t>Kab/Kota</t>
  </si>
  <si>
    <t>Jenis Alat Bantu</t>
  </si>
  <si>
    <t>Jumlah (unit)</t>
  </si>
  <si>
    <t>Kelengkapan</t>
  </si>
  <si>
    <t>5. WILAYAH PENERIMA MANFAAT ATENSI (satuan: ORANG; jumlah per kluster menjadi total penerima manfaat)</t>
  </si>
  <si>
    <t>Jumlah (orang)</t>
  </si>
  <si>
    <t>September</t>
  </si>
  <si>
    <t>Periode</t>
  </si>
  <si>
    <t>Jenis_Data</t>
  </si>
  <si>
    <t>Kab_Kota</t>
  </si>
  <si>
    <t>Kode_Wilayah</t>
  </si>
  <si>
    <t>Kategori</t>
  </si>
  <si>
    <t>Kode_Satker</t>
  </si>
  <si>
    <t>Daftar Satker</t>
  </si>
  <si>
    <t>Kode Satker</t>
  </si>
  <si>
    <t>Daftar rujukan untuk dropdown. Jangan diubah oleh satker; perubahan dilakukan admin pusat di seluruh file.</t>
  </si>
  <si>
    <t>Anak</t>
  </si>
  <si>
    <t>Alat Bantu untuk Mobilitas</t>
  </si>
  <si>
    <t>Aceh</t>
  </si>
  <si>
    <t>Januari</t>
  </si>
  <si>
    <t>Sentra Terpadu "Inten Suweno" di Bogor</t>
  </si>
  <si>
    <t>690559</t>
  </si>
  <si>
    <t>Penyandang Disabilitas</t>
  </si>
  <si>
    <t>Perawatan Sosial dan/atau Pengasuhan Anak</t>
  </si>
  <si>
    <t>Komunitas</t>
  </si>
  <si>
    <t>Alat Bantu untuk Pendengaran</t>
  </si>
  <si>
    <t>Sumatera Utara</t>
  </si>
  <si>
    <t>Februari</t>
  </si>
  <si>
    <t>690560</t>
  </si>
  <si>
    <t>Lanjut Usia</t>
  </si>
  <si>
    <t>Dukungan Keluarga</t>
  </si>
  <si>
    <t>Alat Bantu untuk Penglihatan</t>
  </si>
  <si>
    <t>Sumatera Barat</t>
  </si>
  <si>
    <t>Maret</t>
  </si>
  <si>
    <t>Sentra Terpadu "Prof. Dr. Soeharso" di Surakarta</t>
  </si>
  <si>
    <t>690569</t>
  </si>
  <si>
    <t>Tuna Sosial dan Korban Perdagangan Orang (TSKPO)</t>
  </si>
  <si>
    <t>Terapi Fisik, Terapi Psikososial, dan Terapi Mental Spiritual</t>
  </si>
  <si>
    <t>Alat Bantu untuk Intelektual</t>
  </si>
  <si>
    <t>Riau</t>
  </si>
  <si>
    <t>April</t>
  </si>
  <si>
    <t>Sentra Terpadu "Kartini" di Temanggung</t>
  </si>
  <si>
    <t>690570</t>
  </si>
  <si>
    <t>Korban Penyalahgunaan NAPZA (KP NAPZA)</t>
  </si>
  <si>
    <t>Pelatihan Vokasional</t>
  </si>
  <si>
    <t>Alat Bantu untuk Komunikasi</t>
  </si>
  <si>
    <t>Jambi</t>
  </si>
  <si>
    <t>Mei</t>
  </si>
  <si>
    <t>Sentra "Bahagia" di Medan</t>
  </si>
  <si>
    <t>690589</t>
  </si>
  <si>
    <t>Orang dengan HIV (ODHIV)</t>
  </si>
  <si>
    <t>Bantuan Sosial dan Asistensi Sosial</t>
  </si>
  <si>
    <t>Alat Bantu untuk Disabilitas Mental</t>
  </si>
  <si>
    <t>Sumatera Selatan</t>
  </si>
  <si>
    <t>Juni</t>
  </si>
  <si>
    <t>Sentra "Insyaf" di Medan</t>
  </si>
  <si>
    <t>690581</t>
  </si>
  <si>
    <t>Alat Bantu Fungsi Lainnya</t>
  </si>
  <si>
    <t>Bengkulu</t>
  </si>
  <si>
    <t>Juli</t>
  </si>
  <si>
    <t>Sentra "Darussa'adah" di Aceh Besar</t>
  </si>
  <si>
    <t>690568</t>
  </si>
  <si>
    <t>Lampung</t>
  </si>
  <si>
    <t>Sentra "Abiseka" di Pekanbaru</t>
  </si>
  <si>
    <t>690579</t>
  </si>
  <si>
    <t>Kepulauan Bangka Belitung</t>
  </si>
  <si>
    <t>Sentra "Handayani" di Jakarta</t>
  </si>
  <si>
    <t>690563</t>
  </si>
  <si>
    <t>Kepulauan Riau</t>
  </si>
  <si>
    <t>Oktober</t>
  </si>
  <si>
    <t>Sentra "Alyatama" di Jambi</t>
  </si>
  <si>
    <t>690573</t>
  </si>
  <si>
    <t>November</t>
  </si>
  <si>
    <t>Sentra "Budi Perkasa" di Palembang</t>
  </si>
  <si>
    <t>690577</t>
  </si>
  <si>
    <t>Desember</t>
  </si>
  <si>
    <t>Sentra "Dharma Guna" di Bengkulu</t>
  </si>
  <si>
    <t>690586</t>
  </si>
  <si>
    <t>Jawa Tengah</t>
  </si>
  <si>
    <t>Sentra "Phalamartha" di Sukabumi</t>
  </si>
  <si>
    <t>690566</t>
  </si>
  <si>
    <t>Daerah Istimewa Yogyakarta</t>
  </si>
  <si>
    <t>Sentra "Galih Pakuan" di Bogor</t>
  </si>
  <si>
    <t>690582</t>
  </si>
  <si>
    <t>Jawa Timur</t>
  </si>
  <si>
    <t>Sentra "Abiyoso" di Cimahi</t>
  </si>
  <si>
    <t>690575</t>
  </si>
  <si>
    <t>Banten</t>
  </si>
  <si>
    <t>Sentra "Wyata Guna" di Bandung</t>
  </si>
  <si>
    <t>690576</t>
  </si>
  <si>
    <t>Bali</t>
  </si>
  <si>
    <t>Sentra "Mulya Jaya" di Jakarta</t>
  </si>
  <si>
    <t>690564</t>
  </si>
  <si>
    <t>Nusa Tenggara Barat</t>
  </si>
  <si>
    <t>Sentra "Antasena" di Magelang</t>
  </si>
  <si>
    <t>690572</t>
  </si>
  <si>
    <t>Nusa Tenggara Timur</t>
  </si>
  <si>
    <t>Sentra "Satria" di Baturraden</t>
  </si>
  <si>
    <t>690588</t>
  </si>
  <si>
    <t>Kalimantan Barat</t>
  </si>
  <si>
    <t>Sentra "Margo Laras" di Pati</t>
  </si>
  <si>
    <t>690587</t>
  </si>
  <si>
    <t>Kalimantan Tengah</t>
  </si>
  <si>
    <t>Sentra "Mahatmiya" di Bali</t>
  </si>
  <si>
    <t>690578</t>
  </si>
  <si>
    <t>Kalimantan Selatan</t>
  </si>
  <si>
    <t>Sentra "Budi Luhur" di Banjarbaru</t>
  </si>
  <si>
    <t>690584</t>
  </si>
  <si>
    <t>Kalimantan Timur</t>
  </si>
  <si>
    <t>Sentra "Tumou Tou" di Manado</t>
  </si>
  <si>
    <t>690580</t>
  </si>
  <si>
    <t>Kalimantan Utara</t>
  </si>
  <si>
    <t>Sentra "Nipotowe" di Palu</t>
  </si>
  <si>
    <t>690585</t>
  </si>
  <si>
    <t>Sulawesi Utara</t>
  </si>
  <si>
    <t>Sentra "Wirajaya" di Makassar</t>
  </si>
  <si>
    <t>690567</t>
  </si>
  <si>
    <t>Sulawesi Tengah</t>
  </si>
  <si>
    <t>Sentra "Gau Mabaji" di Gowa</t>
  </si>
  <si>
    <t>690571</t>
  </si>
  <si>
    <t>Sentra "Pangurangi" di Takalar</t>
  </si>
  <si>
    <t>690561</t>
  </si>
  <si>
    <t>Sulawesi Tenggara</t>
  </si>
  <si>
    <t>Sentra "Meohai" di Kendari</t>
  </si>
  <si>
    <t>690562</t>
  </si>
  <si>
    <t>Gorontalo</t>
  </si>
  <si>
    <t>Sentra "Efata" di Kupang</t>
  </si>
  <si>
    <t>690565</t>
  </si>
  <si>
    <t>Sulawesi Barat</t>
  </si>
  <si>
    <t>Sentra "Paramita" di Mataram</t>
  </si>
  <si>
    <t>690583</t>
  </si>
  <si>
    <t>Maluku</t>
  </si>
  <si>
    <t>Sentra "Wasana Bahagia" di Ternate</t>
  </si>
  <si>
    <t>690574</t>
  </si>
  <si>
    <t>Maluku Utara</t>
  </si>
  <si>
    <t>Sentra Perintis "Bumi Segantang Lada" di Tanjung Pinang</t>
  </si>
  <si>
    <t>695421</t>
  </si>
  <si>
    <t>Papua</t>
  </si>
  <si>
    <t>Papua Barat</t>
  </si>
  <si>
    <t>Papua Selatan</t>
  </si>
  <si>
    <t>Papua Tengah</t>
  </si>
  <si>
    <t>Papua Pegunungan</t>
  </si>
  <si>
    <t>Papua Barat Daya</t>
  </si>
  <si>
    <t>Kabupaten Aceh Barat</t>
  </si>
  <si>
    <t>Kabupaten Asahan</t>
  </si>
  <si>
    <t>Kabupaten Agam</t>
  </si>
  <si>
    <t>Kabupaten Bengkalis</t>
  </si>
  <si>
    <t>Kabupaten Batanghari</t>
  </si>
  <si>
    <t>Kabupaten Banyuasin</t>
  </si>
  <si>
    <t>Kabupaten Bengkulu Selatan</t>
  </si>
  <si>
    <t>Kabupaten Lampung Barat</t>
  </si>
  <si>
    <t>Kabupaten Bangka</t>
  </si>
  <si>
    <t>Kabupaten Bintan</t>
  </si>
  <si>
    <t>Kabupaten Administrasi Kepulauan Seribu</t>
  </si>
  <si>
    <t>Kabupaten Bandung</t>
  </si>
  <si>
    <t>Kabupaten Banjarnegara</t>
  </si>
  <si>
    <t>Kabupaten Bantul</t>
  </si>
  <si>
    <t>Kabupaten Bangkalan</t>
  </si>
  <si>
    <t>Kabupaten Lebak</t>
  </si>
  <si>
    <t>Kabupaten Badung</t>
  </si>
  <si>
    <t>Kabupaten Bima</t>
  </si>
  <si>
    <t>Kabupaten Alor</t>
  </si>
  <si>
    <t>Kabupaten Bengkayang</t>
  </si>
  <si>
    <t>Kabupaten Barito Selatan</t>
  </si>
  <si>
    <t>Kabupaten Balangan</t>
  </si>
  <si>
    <t>Kabupaten Berau</t>
  </si>
  <si>
    <t>Kabupaten Bulungan</t>
  </si>
  <si>
    <t>Kabupaten Bolaang Mongondow</t>
  </si>
  <si>
    <t>Kabupaten Banggai</t>
  </si>
  <si>
    <t>Kabupaten Bantaeng</t>
  </si>
  <si>
    <t>Kabupaten Bombana</t>
  </si>
  <si>
    <t>Kabupaten Boalemo</t>
  </si>
  <si>
    <t>Kabupaten Majene</t>
  </si>
  <si>
    <t>Kabupaten Buru</t>
  </si>
  <si>
    <t>Kabupaten Halmahera Barat</t>
  </si>
  <si>
    <t>Kabupaten Biak Numfor</t>
  </si>
  <si>
    <t>Kabupaten Fak Fak</t>
  </si>
  <si>
    <t>Kabupaten Asmat</t>
  </si>
  <si>
    <t>Kabupaten Deiyai</t>
  </si>
  <si>
    <t>Kabupaten Jayawijaya</t>
  </si>
  <si>
    <t>Kabupaten Maybrat</t>
  </si>
  <si>
    <t>Kabupaten Aceh Barat Daya</t>
  </si>
  <si>
    <t>Kabupaten Batu Bara</t>
  </si>
  <si>
    <t>Kabupaten Dharmasraya</t>
  </si>
  <si>
    <t>Kabupaten Indragiri Hilir</t>
  </si>
  <si>
    <t>Kabupaten Bungo</t>
  </si>
  <si>
    <t>Kabupaten Empat Lawang</t>
  </si>
  <si>
    <t>Kabupaten Bengkulu Tengah</t>
  </si>
  <si>
    <t>Kabupaten Lampung Selatan</t>
  </si>
  <si>
    <t>Kabupaten Bangka Barat</t>
  </si>
  <si>
    <t>Kabupaten Karimun</t>
  </si>
  <si>
    <t>Kota Administrasi Jakarta Barat</t>
  </si>
  <si>
    <t>Kabupaten Bandung Barat</t>
  </si>
  <si>
    <t>Kabupaten Banyumas</t>
  </si>
  <si>
    <t>Kabupaten Gunungkidul</t>
  </si>
  <si>
    <t>Kabupaten Banyuwangi</t>
  </si>
  <si>
    <t>Kabupaten Pandeglang</t>
  </si>
  <si>
    <t>Kabupaten Bangli</t>
  </si>
  <si>
    <t>Kabupaten Dompu</t>
  </si>
  <si>
    <t>Kabupaten Belu</t>
  </si>
  <si>
    <t>Kabupaten Kapuas Hulu</t>
  </si>
  <si>
    <t>Kabupaten Barito Timur</t>
  </si>
  <si>
    <t>Kabupaten Banjar</t>
  </si>
  <si>
    <t>Kabupaten Kutai Barat</t>
  </si>
  <si>
    <t>Kabupaten Malinau</t>
  </si>
  <si>
    <t>Kabupaten Bolaang Mongondow Selatan</t>
  </si>
  <si>
    <t>Kabupaten Banggai Kepulauan</t>
  </si>
  <si>
    <t>Kabupaten Barru</t>
  </si>
  <si>
    <t>Kabupaten Buton</t>
  </si>
  <si>
    <t>Kabupaten Bone Bolango</t>
  </si>
  <si>
    <t>Kabupaten Mamasa</t>
  </si>
  <si>
    <t>Kabupaten Buru Selatan</t>
  </si>
  <si>
    <t>Kabupaten Halmahera Selatan</t>
  </si>
  <si>
    <t>Kabupaten Jayapura</t>
  </si>
  <si>
    <t>Kabupaten Kaimana</t>
  </si>
  <si>
    <t>Kabupaten Boven Digoel</t>
  </si>
  <si>
    <t>Kabupaten Dogiyai</t>
  </si>
  <si>
    <t>Kabupaten Lanny Jaya</t>
  </si>
  <si>
    <t>Kabupaten Raja Ampat</t>
  </si>
  <si>
    <t>Kabupaten Aceh Besar</t>
  </si>
  <si>
    <t>Kabupaten Dairi</t>
  </si>
  <si>
    <t>Kabupaten Kepulauan Mentawai</t>
  </si>
  <si>
    <t>Kabupaten Indragiri Hulu</t>
  </si>
  <si>
    <t>Kabupaten Kerinci</t>
  </si>
  <si>
    <t>Kabupaten Lahat</t>
  </si>
  <si>
    <t>Kabupaten Bengkulu Utara</t>
  </si>
  <si>
    <t>Kabupaten Lampung Tengah</t>
  </si>
  <si>
    <t>Kabupaten Bangka Selatan</t>
  </si>
  <si>
    <t>Kabupaten Kepulauan Anambas</t>
  </si>
  <si>
    <t>Kota Administrasi Jakarta Pusat</t>
  </si>
  <si>
    <t>Kabupaten Batang</t>
  </si>
  <si>
    <t>Kabupaten Kulon Progo</t>
  </si>
  <si>
    <t>Kabupaten Blitar</t>
  </si>
  <si>
    <t>Kabupaten Serang</t>
  </si>
  <si>
    <t>Kabupaten Buleleng</t>
  </si>
  <si>
    <t>Kabupaten Lombok Barat</t>
  </si>
  <si>
    <t>Kabupaten Ende</t>
  </si>
  <si>
    <t>Kabupaten Kayong Utara</t>
  </si>
  <si>
    <t>Kabupaten Barito Utara</t>
  </si>
  <si>
    <t>Kabupaten Barito Kuala</t>
  </si>
  <si>
    <t>Kabupaten Kutai Kartanegara</t>
  </si>
  <si>
    <t>Kabupaten Nunukan</t>
  </si>
  <si>
    <t>Kabupaten Bolaang Mongondow Timur</t>
  </si>
  <si>
    <t>Kabupaten Banggai Laut</t>
  </si>
  <si>
    <t>Kabupaten Bone</t>
  </si>
  <si>
    <t>Kabupaten Buton Selatan</t>
  </si>
  <si>
    <t>Kabupaten Gorontalo</t>
  </si>
  <si>
    <t>Kabupaten Mamuju</t>
  </si>
  <si>
    <t>Kabupaten Kepulauan Aru</t>
  </si>
  <si>
    <t>Kabupaten Halmahera Tengah</t>
  </si>
  <si>
    <t>Kabupaten Keerom</t>
  </si>
  <si>
    <t>Kabupaten Manokwari</t>
  </si>
  <si>
    <t>Kabupaten Mappi</t>
  </si>
  <si>
    <t>Kabupaten Intan Jaya</t>
  </si>
  <si>
    <t>Kabupaten Mamberamo Tengah</t>
  </si>
  <si>
    <t>Kabupaten Sorong</t>
  </si>
  <si>
    <t>Kabupaten Aceh Jaya</t>
  </si>
  <si>
    <t>Kabupaten Deli Serdang</t>
  </si>
  <si>
    <t>Kabupaten Lima Puluh Kota</t>
  </si>
  <si>
    <t>Kabupaten Kampar</t>
  </si>
  <si>
    <t>Kabupaten Merangin</t>
  </si>
  <si>
    <t>Kabupaten Muara Enim</t>
  </si>
  <si>
    <t>Kabupaten Kaur</t>
  </si>
  <si>
    <t>Kabupaten Lampung Timur</t>
  </si>
  <si>
    <t>Kabupaten Bangka Tengah</t>
  </si>
  <si>
    <t>Kabupaten Lingga</t>
  </si>
  <si>
    <t>Kota Administrasi Jakarta Selatan</t>
  </si>
  <si>
    <t>Kabupaten Bogor</t>
  </si>
  <si>
    <t>Kabupaten Blora</t>
  </si>
  <si>
    <t>Kabupaten Sleman</t>
  </si>
  <si>
    <t>Kabupaten Bojonegoro</t>
  </si>
  <si>
    <t>Kabupaten Tangerang</t>
  </si>
  <si>
    <t>Kabupaten Gianyar</t>
  </si>
  <si>
    <t>Kabupaten Lombok Tengah</t>
  </si>
  <si>
    <t>Kabupaten Flores Timur</t>
  </si>
  <si>
    <t>Kabupaten Ketapang</t>
  </si>
  <si>
    <t>Kabupaten Gunung Mas</t>
  </si>
  <si>
    <t>Kabupaten Hulu Sungai Selatan</t>
  </si>
  <si>
    <t>Kabupaten Kutai Timur</t>
  </si>
  <si>
    <t>Kabupaten Tana Tidung</t>
  </si>
  <si>
    <t>Kabupaten Bolaang Mongondow Utara</t>
  </si>
  <si>
    <t>Kabupaten Buol</t>
  </si>
  <si>
    <t>Kabupaten Bulukumba</t>
  </si>
  <si>
    <t>Kabupaten Buton Tengah</t>
  </si>
  <si>
    <t>Kabupaten Gorontalo Utara</t>
  </si>
  <si>
    <t>Kabupaten Mamuju Tengah</t>
  </si>
  <si>
    <t>Kabupaten Kepulauan Tanimbar</t>
  </si>
  <si>
    <t>Kabupaten Halmahera Timur</t>
  </si>
  <si>
    <t>Kabupaten Kepulauan Yapen</t>
  </si>
  <si>
    <t>Kabupaten Manokwari Selatan</t>
  </si>
  <si>
    <t>Kabupaten Merauke</t>
  </si>
  <si>
    <t>Kabupaten Mimika</t>
  </si>
  <si>
    <t>Kabupaten Nduga</t>
  </si>
  <si>
    <t>Kabupaten Sorong Selatan</t>
  </si>
  <si>
    <t>Kabupaten Aceh Selatan</t>
  </si>
  <si>
    <t>Kabupaten Humbang Hasundutan</t>
  </si>
  <si>
    <t>Kabupaten Padang Pariaman</t>
  </si>
  <si>
    <t>Kabupaten Kepulauan Meranti</t>
  </si>
  <si>
    <t>Kabupaten Muaro Jambi</t>
  </si>
  <si>
    <t>Kabupaten Musi Banyuasin</t>
  </si>
  <si>
    <t>Kabupaten Kepahiang</t>
  </si>
  <si>
    <t>Kabupaten Lampung Utara</t>
  </si>
  <si>
    <t>Kabupaten Belitung</t>
  </si>
  <si>
    <t>Kabupaten Natuna</t>
  </si>
  <si>
    <t>Kabupaten Ciamis</t>
  </si>
  <si>
    <t>Kabupaten Boyolali</t>
  </si>
  <si>
    <t>Kota Yogyakarta</t>
  </si>
  <si>
    <t>Kabupaten Bondowoso</t>
  </si>
  <si>
    <t>Kota Cilegon</t>
  </si>
  <si>
    <t>Kabupaten Jembrana</t>
  </si>
  <si>
    <t>Kabupaten Lombok Timur</t>
  </si>
  <si>
    <t>Kabupaten Kupang</t>
  </si>
  <si>
    <t>Kabupaten Kubu Raya</t>
  </si>
  <si>
    <t>Kabupaten Kapuas</t>
  </si>
  <si>
    <t>Kabupaten Hulu Sungai Tengah</t>
  </si>
  <si>
    <t>Kabupaten Mahakam Ulu</t>
  </si>
  <si>
    <t>Kota Tarakan</t>
  </si>
  <si>
    <t>Kabupaten Kep. Siau Tagulandang Biaro</t>
  </si>
  <si>
    <t>Kabupaten Donggala</t>
  </si>
  <si>
    <t>Kabupaten Enrekang</t>
  </si>
  <si>
    <t>Kabupaten Buton Utara</t>
  </si>
  <si>
    <t>Kabupaten Pohuwato</t>
  </si>
  <si>
    <t>Kabupaten Pasangkayu</t>
  </si>
  <si>
    <t>Kabupaten Maluku Barat Daya</t>
  </si>
  <si>
    <t>Kabupaten Halmahera Utara</t>
  </si>
  <si>
    <t>Kabupaten Mamberamo Raya</t>
  </si>
  <si>
    <t>Kabupaten Pegunungan Arfak</t>
  </si>
  <si>
    <t>Kabupaten Nabire</t>
  </si>
  <si>
    <t>Kabupaten Pegunungan Bintang</t>
  </si>
  <si>
    <t>Kabupaten Tambrauw</t>
  </si>
  <si>
    <t>Kabupaten Aceh Singkil</t>
  </si>
  <si>
    <t>Kabupaten Karo</t>
  </si>
  <si>
    <t>Kabupaten Pasaman</t>
  </si>
  <si>
    <t>Kabupaten Kuantan Singingi</t>
  </si>
  <si>
    <t>Kabupaten Sarolangun</t>
  </si>
  <si>
    <t>Kabupaten Musi Rawas</t>
  </si>
  <si>
    <t>Kabupaten Lebong</t>
  </si>
  <si>
    <t>Kabupaten Mesuji</t>
  </si>
  <si>
    <t>Kabupaten Belitung Timur</t>
  </si>
  <si>
    <t>Kota Batam</t>
  </si>
  <si>
    <t>Kota Administrasi Jakarta Utara</t>
  </si>
  <si>
    <t>Kabupaten Cianjur</t>
  </si>
  <si>
    <t>Kabupaten Brebes</t>
  </si>
  <si>
    <t>Kabupaten Gresik</t>
  </si>
  <si>
    <t>Kota Serang</t>
  </si>
  <si>
    <t>Kabupaten Karangasem</t>
  </si>
  <si>
    <t>Kabupaten Lombok Utara</t>
  </si>
  <si>
    <t>Kabupaten Lembata</t>
  </si>
  <si>
    <t>Kabupaten Landak</t>
  </si>
  <si>
    <t>Kabupaten Katingan</t>
  </si>
  <si>
    <t>Kabupaten Hulu Sungai Utara</t>
  </si>
  <si>
    <t>Kabupaten Paser</t>
  </si>
  <si>
    <t>Kabupaten Kepulauan Sangihe</t>
  </si>
  <si>
    <t>Kabupaten Morowali</t>
  </si>
  <si>
    <t>Kabupaten Gowa</t>
  </si>
  <si>
    <t>Kabupaten Kolaka</t>
  </si>
  <si>
    <t>Kota Gorontalo</t>
  </si>
  <si>
    <t>Kabupaten Polewali Mandar</t>
  </si>
  <si>
    <t>Kabupaten Maluku Tengah</t>
  </si>
  <si>
    <t>Kabupaten Kepulauan Sula</t>
  </si>
  <si>
    <t>Kabupaten Sarmi</t>
  </si>
  <si>
    <t>Kabupaten Teluk Bintuni</t>
  </si>
  <si>
    <t>Kabupaten Paniai</t>
  </si>
  <si>
    <t>Kabupaten Tolikara</t>
  </si>
  <si>
    <t>Kota Sorong</t>
  </si>
  <si>
    <t>Kabupaten Aceh Tamiang</t>
  </si>
  <si>
    <t>Kabupaten Labuhanbatu</t>
  </si>
  <si>
    <t>Kabupaten Pasaman Barat</t>
  </si>
  <si>
    <t>Kabupaten Pelalawan</t>
  </si>
  <si>
    <t>Kabupaten Tanjung Jabung Barat</t>
  </si>
  <si>
    <t>Kabupaten Musi Rawas Utara</t>
  </si>
  <si>
    <t>Kabupaten Mukomuko</t>
  </si>
  <si>
    <t>Kabupaten Pesawaran</t>
  </si>
  <si>
    <t>Kota Pangkal Pinang</t>
  </si>
  <si>
    <t>Kota Tanjung Pinang</t>
  </si>
  <si>
    <t>Kabupaten Cirebon</t>
  </si>
  <si>
    <t>Kabupaten Cilacap</t>
  </si>
  <si>
    <t>Kabupaten Jember</t>
  </si>
  <si>
    <t>Kota Tangerang</t>
  </si>
  <si>
    <t>Kabupaten Klungkung</t>
  </si>
  <si>
    <t>Kabupaten Sumbawa</t>
  </si>
  <si>
    <t>Kabupaten Malaka</t>
  </si>
  <si>
    <t>Kabupaten Melawi</t>
  </si>
  <si>
    <t>Kabupaten Kotawaringin Barat</t>
  </si>
  <si>
    <t>Kabupaten Kotabaru</t>
  </si>
  <si>
    <t>Kabupaten Penajam Paser Utara</t>
  </si>
  <si>
    <t>Kabupaten Kepulauan Talaud</t>
  </si>
  <si>
    <t>Kabupaten Morowali Utara</t>
  </si>
  <si>
    <t>Kabupaten Jeneponto</t>
  </si>
  <si>
    <t>Kabupaten Kolaka Timur</t>
  </si>
  <si>
    <t>Kabupaten Maluku Tenggara</t>
  </si>
  <si>
    <t>Kabupaten Pulau Morotai</t>
  </si>
  <si>
    <t>Kabupaten Supiori</t>
  </si>
  <si>
    <t>Kabupaten Teluk Wondama</t>
  </si>
  <si>
    <t>Kabupaten Puncak</t>
  </si>
  <si>
    <t>Kabupaten Yahukimo</t>
  </si>
  <si>
    <t>Kabupaten Aceh Tengah</t>
  </si>
  <si>
    <t>Kabupaten Labuhanbatu Selatan</t>
  </si>
  <si>
    <t>Kabupaten Pesisir Selatan</t>
  </si>
  <si>
    <t>Kabupaten Rokan Hilir</t>
  </si>
  <si>
    <t>Kabupaten Tanjung Jabung Timur</t>
  </si>
  <si>
    <t>Kabupaten Ogan Ilir</t>
  </si>
  <si>
    <t>Kabupaten Rejang Lebong</t>
  </si>
  <si>
    <t>Kabupaten Pesisir Barat</t>
  </si>
  <si>
    <t>Kabupaten Garut</t>
  </si>
  <si>
    <t>Kabupaten Demak</t>
  </si>
  <si>
    <t>Kabupaten Jombang</t>
  </si>
  <si>
    <t>Kota Tangerang Selatan</t>
  </si>
  <si>
    <t>Kabupaten Tabanan</t>
  </si>
  <si>
    <t>Kabupaten Sumbawa Barat</t>
  </si>
  <si>
    <t>Kabupaten Manggarai</t>
  </si>
  <si>
    <t>Kabupaten Mempawah</t>
  </si>
  <si>
    <t>Kabupaten Kotawaringin Timur</t>
  </si>
  <si>
    <t>Kabupaten Tabalong</t>
  </si>
  <si>
    <t>Kota Balikpapan</t>
  </si>
  <si>
    <t>Kabupaten Minahasa</t>
  </si>
  <si>
    <t>Kabupaten Parigi Moutong</t>
  </si>
  <si>
    <t>Kabupaten Kepulauan Selayar</t>
  </si>
  <si>
    <t>Kabupaten Kolaka Utara</t>
  </si>
  <si>
    <t>Kabupaten Seram Bagian Barat</t>
  </si>
  <si>
    <t>Kabupaten Pulau Taliabu</t>
  </si>
  <si>
    <t>Kabupaten Waropen</t>
  </si>
  <si>
    <t>Kabupaten Puncak Jaya</t>
  </si>
  <si>
    <t>Kabupaten Yalimo</t>
  </si>
  <si>
    <t>Kabupaten Aceh Tenggara</t>
  </si>
  <si>
    <t>Kabupaten Labuhanbatu Utara</t>
  </si>
  <si>
    <t>Kabupaten Sijunjung</t>
  </si>
  <si>
    <t>Kabupaten Rokan Hulu</t>
  </si>
  <si>
    <t>Kabupaten Tebo</t>
  </si>
  <si>
    <t>Kabupaten Ogan Komering Ilir</t>
  </si>
  <si>
    <t>Kabupaten Seluma</t>
  </si>
  <si>
    <t>Kabupaten Pringsewu</t>
  </si>
  <si>
    <t>Kabupaten Indramayu</t>
  </si>
  <si>
    <t>Kabupaten Grobogan</t>
  </si>
  <si>
    <t>Kabupaten Kediri</t>
  </si>
  <si>
    <t>Kota Denpasar</t>
  </si>
  <si>
    <t>Kota Bima</t>
  </si>
  <si>
    <t>Kabupaten Manggarai Barat</t>
  </si>
  <si>
    <t>Kabupaten Sambas</t>
  </si>
  <si>
    <t>Kabupaten Lamandau</t>
  </si>
  <si>
    <t>Kabupaten Tanah Bumbu</t>
  </si>
  <si>
    <t>Kota Bontang</t>
  </si>
  <si>
    <t>Kabupaten Minahasa Selatan</t>
  </si>
  <si>
    <t>Kabupaten Poso</t>
  </si>
  <si>
    <t>Kabupaten Luwu</t>
  </si>
  <si>
    <t>Kabupaten Konawe</t>
  </si>
  <si>
    <t>Kabupaten Seram Bagian Timur</t>
  </si>
  <si>
    <t>Kota Ternate</t>
  </si>
  <si>
    <t>Kota Jayapura</t>
  </si>
  <si>
    <t>Kabupaten Aceh Timur</t>
  </si>
  <si>
    <t>Kabupaten Langkat</t>
  </si>
  <si>
    <t>Kabupaten Solok</t>
  </si>
  <si>
    <t>Kabupaten Siak</t>
  </si>
  <si>
    <t>Kota Jambi</t>
  </si>
  <si>
    <t>Kabupaten Ogan Komering Ulu</t>
  </si>
  <si>
    <t>Kota Bengkulu</t>
  </si>
  <si>
    <t>Kabupaten Tanggamus</t>
  </si>
  <si>
    <t>Kabupaten Karawang</t>
  </si>
  <si>
    <t>Kabupaten Jepara</t>
  </si>
  <si>
    <t>Kabupaten Lamongan</t>
  </si>
  <si>
    <t>Kota Mataram</t>
  </si>
  <si>
    <t>Kabupaten Manggarai Timur</t>
  </si>
  <si>
    <t>Kabupaten Sanggau</t>
  </si>
  <si>
    <t>Kabupaten Murung Raya</t>
  </si>
  <si>
    <t>Kabupaten Tanah Laut</t>
  </si>
  <si>
    <t>Kota Samarinda</t>
  </si>
  <si>
    <t>Kabupaten Minahasa Tenggara</t>
  </si>
  <si>
    <t>Kabupaten Sigi</t>
  </si>
  <si>
    <t>Kabupaten Luwu Timur</t>
  </si>
  <si>
    <t>Kabupaten Konawe Kepulauan</t>
  </si>
  <si>
    <t>Kota Ambon</t>
  </si>
  <si>
    <t>Kota Tidore Kepulauan</t>
  </si>
  <si>
    <t>Kabupaten Aceh Utara</t>
  </si>
  <si>
    <t>Kabupaten Mandailing Natal</t>
  </si>
  <si>
    <t>Kabupaten Solok Selatan</t>
  </si>
  <si>
    <t>Kota Dumai</t>
  </si>
  <si>
    <t>Kota Sungai Penuh</t>
  </si>
  <si>
    <t>Kabupaten Ogan Komering Ulu Selatan</t>
  </si>
  <si>
    <t>Kabupaten Tulang Bawang</t>
  </si>
  <si>
    <t>Kabupaten Kuningan</t>
  </si>
  <si>
    <t>Kabupaten Karanganyar</t>
  </si>
  <si>
    <t>Kabupaten Lumajang</t>
  </si>
  <si>
    <t>Kabupaten Nagekeo</t>
  </si>
  <si>
    <t>Kabupaten Sekadau</t>
  </si>
  <si>
    <t>Kabupaten Pulang Pisau</t>
  </si>
  <si>
    <t>Kabupaten Tapin</t>
  </si>
  <si>
    <t>Kabupaten Minahasa Utara</t>
  </si>
  <si>
    <t>Kabupaten Tojo Una Una</t>
  </si>
  <si>
    <t>Kabupaten Luwu Utara</t>
  </si>
  <si>
    <t>Kabupaten Konawe Selatan</t>
  </si>
  <si>
    <t>Kota Tual</t>
  </si>
  <si>
    <t>Kabupaten Bener Meriah</t>
  </si>
  <si>
    <t>Kabupaten Nias</t>
  </si>
  <si>
    <t>Kabupaten Tanah Datar</t>
  </si>
  <si>
    <t>Kota Pekanbaru</t>
  </si>
  <si>
    <t>Kabupaten Ogan Komering Ulu Timur</t>
  </si>
  <si>
    <t>Kabupaten Tulang Bawang Barat</t>
  </si>
  <si>
    <t>Kabupaten Majalengka</t>
  </si>
  <si>
    <t>Kabupaten Kebumen</t>
  </si>
  <si>
    <t>Kabupaten Madiun</t>
  </si>
  <si>
    <t>Kabupaten Ngada</t>
  </si>
  <si>
    <t>Kabupaten Sintang</t>
  </si>
  <si>
    <t>Kabupaten Seruyan</t>
  </si>
  <si>
    <t>Kota Banjarbaru</t>
  </si>
  <si>
    <t>Kota Bitung</t>
  </si>
  <si>
    <t>Kabupaten Toli-Toli</t>
  </si>
  <si>
    <t>Kabupaten Maros</t>
  </si>
  <si>
    <t>Kabupaten Konawe Utara</t>
  </si>
  <si>
    <t>Kabupaten Bireuen</t>
  </si>
  <si>
    <t>Kabupaten Nias Barat</t>
  </si>
  <si>
    <t>Kota Bukittinggi</t>
  </si>
  <si>
    <t>Kabupaten Penukal Abab Lematang Ilir</t>
  </si>
  <si>
    <t>Kabupaten Way Kanan</t>
  </si>
  <si>
    <t>Kabupaten Pangandaran</t>
  </si>
  <si>
    <t>Kabupaten Kendal</t>
  </si>
  <si>
    <t>Kabupaten Magetan</t>
  </si>
  <si>
    <t>Kabupaten Rote Ndao</t>
  </si>
  <si>
    <t>Kota Pontianak</t>
  </si>
  <si>
    <t>Kabupaten Sukamara</t>
  </si>
  <si>
    <t>Kota Banjarmasin</t>
  </si>
  <si>
    <t>Kota Kotamobagu</t>
  </si>
  <si>
    <t>Kota Palu</t>
  </si>
  <si>
    <t>Kabupaten Pangkajene dan Kepulauan</t>
  </si>
  <si>
    <t>Kabupaten Muna</t>
  </si>
  <si>
    <t>Kabupaten Gayo Lues</t>
  </si>
  <si>
    <t>Kabupaten Nias Selatan</t>
  </si>
  <si>
    <t>Kota Padang</t>
  </si>
  <si>
    <t>Kota Lubuk Linggau</t>
  </si>
  <si>
    <t>Kota Bandar Lampung</t>
  </si>
  <si>
    <t>Kabupaten Purwakarta</t>
  </si>
  <si>
    <t>Kabupaten Klaten</t>
  </si>
  <si>
    <t>Kabupaten Malang</t>
  </si>
  <si>
    <t>Kabupaten Sabu Raijua</t>
  </si>
  <si>
    <t>Kota Singkawang</t>
  </si>
  <si>
    <t>Kota Palangkaraya</t>
  </si>
  <si>
    <t>Kota Manado</t>
  </si>
  <si>
    <t>Kabupaten Pinrang</t>
  </si>
  <si>
    <t>Kabupaten Muna Barat</t>
  </si>
  <si>
    <t>Kabupaten Nagan Raya</t>
  </si>
  <si>
    <t>Kabupaten Nias Utara</t>
  </si>
  <si>
    <t>Kota Padang Panjang</t>
  </si>
  <si>
    <t>Kota Pagar Alam</t>
  </si>
  <si>
    <t>Kota Metro</t>
  </si>
  <si>
    <t>Kabupaten Subang</t>
  </si>
  <si>
    <t>Kabupaten Kudus</t>
  </si>
  <si>
    <t>Kabupaten Mojokerto</t>
  </si>
  <si>
    <t>Kabupaten Sikka</t>
  </si>
  <si>
    <t>Kota Tomohon</t>
  </si>
  <si>
    <t>Kabupaten Sidenreng Rappang</t>
  </si>
  <si>
    <t>Kabupaten Wakatobi</t>
  </si>
  <si>
    <t>Kabupaten Pidie</t>
  </si>
  <si>
    <t>Kabupaten Padang Lawas</t>
  </si>
  <si>
    <t>Kota Pariaman</t>
  </si>
  <si>
    <t>Kota Palembang</t>
  </si>
  <si>
    <t>Kabupaten Magelang</t>
  </si>
  <si>
    <t>Kabupaten Nganjuk</t>
  </si>
  <si>
    <t>Kabupaten Sumba Barat</t>
  </si>
  <si>
    <t>Kabupaten Sinjai</t>
  </si>
  <si>
    <t>Kota Bau Bau</t>
  </si>
  <si>
    <t>Kabupaten Pidie Jaya</t>
  </si>
  <si>
    <t>Kabupaten Padang Lawas Utara</t>
  </si>
  <si>
    <t>Kota Payakumbuh</t>
  </si>
  <si>
    <t>Kota Prabumulih</t>
  </si>
  <si>
    <t>Kabupaten Sumedang</t>
  </si>
  <si>
    <t>Kabupaten Pati</t>
  </si>
  <si>
    <t>Kabupaten Ngawi</t>
  </si>
  <si>
    <t>Kabupaten Sumba Barat Daya</t>
  </si>
  <si>
    <t>Kabupaten Soppeng</t>
  </si>
  <si>
    <t>Kota Kendari</t>
  </si>
  <si>
    <t>Kabupaten Simeulue</t>
  </si>
  <si>
    <t>Kabupaten Pakpak Bharat</t>
  </si>
  <si>
    <t>Kota Sawahlunto</t>
  </si>
  <si>
    <t>Kabupaten Tasikmalaya</t>
  </si>
  <si>
    <t>Kabupaten Pekalongan</t>
  </si>
  <si>
    <t>Kabupaten Pacitan</t>
  </si>
  <si>
    <t>Kabupaten Sumba Tengah</t>
  </si>
  <si>
    <t>Kabupaten Takalar</t>
  </si>
  <si>
    <t>Kota Banda Aceh</t>
  </si>
  <si>
    <t>Kabupaten Samosir</t>
  </si>
  <si>
    <t>Kota Solok</t>
  </si>
  <si>
    <t>Kota Bandung</t>
  </si>
  <si>
    <t>Kabupaten Pemalang</t>
  </si>
  <si>
    <t>Kabupaten Pamekasan</t>
  </si>
  <si>
    <t>Kabupaten Sumba Timur</t>
  </si>
  <si>
    <t>Kabupaten Tana Toraja</t>
  </si>
  <si>
    <t>Kota Langsa</t>
  </si>
  <si>
    <t>Kabupaten Serdang Bedagai</t>
  </si>
  <si>
    <t>Kota Banjar</t>
  </si>
  <si>
    <t>Kabupaten Purbalingga</t>
  </si>
  <si>
    <t>Kabupaten Pasuruan</t>
  </si>
  <si>
    <t>Kabupaten Timor Tengah Selatan</t>
  </si>
  <si>
    <t>Kabupaten Toraja Utara</t>
  </si>
  <si>
    <t>Kota Lhokseumawe</t>
  </si>
  <si>
    <t>Kabupaten Simalungun</t>
  </si>
  <si>
    <t>Kota Bekasi</t>
  </si>
  <si>
    <t>Kabupaten Purworejo</t>
  </si>
  <si>
    <t>Kabupaten Ponorogo</t>
  </si>
  <si>
    <t>Kabupaten Timor Tengah Utara</t>
  </si>
  <si>
    <t>Kabupaten Wajo</t>
  </si>
  <si>
    <t>Kota Sabang</t>
  </si>
  <si>
    <t>Kabupaten Tapanuli Selatan</t>
  </si>
  <si>
    <t>Kota Bogor</t>
  </si>
  <si>
    <t>Kabupaten Rembang</t>
  </si>
  <si>
    <t>Kabupaten Probolinggo</t>
  </si>
  <si>
    <t>Kota Kupang</t>
  </si>
  <si>
    <t>Kota Subulussalam</t>
  </si>
  <si>
    <t>Kabupaten Tapanuli Tengah</t>
  </si>
  <si>
    <t>Kota Cimahi</t>
  </si>
  <si>
    <t>Kabupaten Semarang</t>
  </si>
  <si>
    <t>Kabupaten Sampang</t>
  </si>
  <si>
    <t>Kota Palopo</t>
  </si>
  <si>
    <t>Kabupaten Tapanuli Utara</t>
  </si>
  <si>
    <t>Kota Cirebon</t>
  </si>
  <si>
    <t>Kabupaten Sragen</t>
  </si>
  <si>
    <t>Kabupaten Sidoarjo</t>
  </si>
  <si>
    <t>Kota Parepare</t>
  </si>
  <si>
    <t>Kabupaten Toba</t>
  </si>
  <si>
    <t>Kota Depok</t>
  </si>
  <si>
    <t>Kabupaten Sukoharjo</t>
  </si>
  <si>
    <t>Kabupaten Situbondo</t>
  </si>
  <si>
    <t>Kota Binjai</t>
  </si>
  <si>
    <t>Kota Sukabumi</t>
  </si>
  <si>
    <t>Kabupaten Tegal</t>
  </si>
  <si>
    <t>Kabupaten Sumenep</t>
  </si>
  <si>
    <t>Kota Gunungsitoli</t>
  </si>
  <si>
    <t>Kota Tasikmalaya</t>
  </si>
  <si>
    <t>Kabupaten Temanggung</t>
  </si>
  <si>
    <t>Kabupaten Trenggalek</t>
  </si>
  <si>
    <t>Kota Medan</t>
  </si>
  <si>
    <t>Kabupaten Wonogiri</t>
  </si>
  <si>
    <t>Kabupaten Tuban</t>
  </si>
  <si>
    <t>Kota Padangsidimpuan</t>
  </si>
  <si>
    <t>Kabupaten Wonosobo</t>
  </si>
  <si>
    <t>Kabupaten Tulungagung</t>
  </si>
  <si>
    <t>Kota Pematangsiantar</t>
  </si>
  <si>
    <t>Kota Magelang</t>
  </si>
  <si>
    <t>Kota Batu</t>
  </si>
  <si>
    <t>Kota Sibolga</t>
  </si>
  <si>
    <t>Kota Pekalongan</t>
  </si>
  <si>
    <t>Kota Blitar</t>
  </si>
  <si>
    <t>Kota Tanjungbalai</t>
  </si>
  <si>
    <t>Kota Salatiga</t>
  </si>
  <si>
    <t>Kota Kediri</t>
  </si>
  <si>
    <t>Kota Tebing Tinggi</t>
  </si>
  <si>
    <t>Kota Semarang</t>
  </si>
  <si>
    <t>Kota Madiun</t>
  </si>
  <si>
    <t>Kota Surakarta</t>
  </si>
  <si>
    <t>Kota Malang</t>
  </si>
  <si>
    <t>Kota Tegal</t>
  </si>
  <si>
    <t>Kota Mojokerto</t>
  </si>
  <si>
    <t>Kota Pasuruan</t>
  </si>
  <si>
    <t>Kota Probolinggo</t>
  </si>
  <si>
    <t>Kota Surabaya</t>
  </si>
  <si>
    <t>Kode Kab/Kota</t>
  </si>
  <si>
    <t>Kunci (Provinsi|Kab/Kota)</t>
  </si>
  <si>
    <t>Sumber: Kepmendagri No. 300.2.2-2138 Tahun 2025 (38 provinsi, 514 kabupaten/kota), via github.com/cahyadsn/wilayah (lisensi MIT).</t>
  </si>
  <si>
    <t>11.05</t>
  </si>
  <si>
    <t>11.12</t>
  </si>
  <si>
    <t>11.06</t>
  </si>
  <si>
    <t>11.14</t>
  </si>
  <si>
    <t>11.01</t>
  </si>
  <si>
    <t>11.10</t>
  </si>
  <si>
    <t>11.16</t>
  </si>
  <si>
    <t>11.04</t>
  </si>
  <si>
    <t>11.02</t>
  </si>
  <si>
    <t>11.03</t>
  </si>
  <si>
    <t>11.08</t>
  </si>
  <si>
    <t>11.17</t>
  </si>
  <si>
    <t>11.11</t>
  </si>
  <si>
    <t>11.13</t>
  </si>
  <si>
    <t>11.15</t>
  </si>
  <si>
    <t>11.07</t>
  </si>
  <si>
    <t>11.18</t>
  </si>
  <si>
    <t>11.09</t>
  </si>
  <si>
    <t>11.71</t>
  </si>
  <si>
    <t>11.74</t>
  </si>
  <si>
    <t>11.73</t>
  </si>
  <si>
    <t>11.72</t>
  </si>
  <si>
    <t>11.75</t>
  </si>
  <si>
    <t>12.09</t>
  </si>
  <si>
    <t>12.19</t>
  </si>
  <si>
    <t>12.11</t>
  </si>
  <si>
    <t>12.07</t>
  </si>
  <si>
    <t>12.16</t>
  </si>
  <si>
    <t>12.06</t>
  </si>
  <si>
    <t>12.10</t>
  </si>
  <si>
    <t>12.22</t>
  </si>
  <si>
    <t>12.23</t>
  </si>
  <si>
    <t>12.05</t>
  </si>
  <si>
    <t>12.13</t>
  </si>
  <si>
    <t>12.04</t>
  </si>
  <si>
    <t>12.25</t>
  </si>
  <si>
    <t>12.14</t>
  </si>
  <si>
    <t>12.24</t>
  </si>
  <si>
    <t>12.21</t>
  </si>
  <si>
    <t>12.20</t>
  </si>
  <si>
    <t>12.15</t>
  </si>
  <si>
    <t>12.17</t>
  </si>
  <si>
    <t>12.18</t>
  </si>
  <si>
    <t>12.08</t>
  </si>
  <si>
    <t>12.03</t>
  </si>
  <si>
    <t>12.01</t>
  </si>
  <si>
    <t>12.02</t>
  </si>
  <si>
    <t>12.12</t>
  </si>
  <si>
    <t>12.75</t>
  </si>
  <si>
    <t>12.78</t>
  </si>
  <si>
    <t>12.71</t>
  </si>
  <si>
    <t>12.77</t>
  </si>
  <si>
    <t>12.72</t>
  </si>
  <si>
    <t>12.73</t>
  </si>
  <si>
    <t>12.74</t>
  </si>
  <si>
    <t>12.76</t>
  </si>
  <si>
    <t>13.06</t>
  </si>
  <si>
    <t>13.10</t>
  </si>
  <si>
    <t>13.09</t>
  </si>
  <si>
    <t>13.07</t>
  </si>
  <si>
    <t>13.05</t>
  </si>
  <si>
    <t>13.08</t>
  </si>
  <si>
    <t>13.12</t>
  </si>
  <si>
    <t>13.01</t>
  </si>
  <si>
    <t>13.03</t>
  </si>
  <si>
    <t>13.02</t>
  </si>
  <si>
    <t>13.11</t>
  </si>
  <si>
    <t>13.04</t>
  </si>
  <si>
    <t>13.75</t>
  </si>
  <si>
    <t>13.71</t>
  </si>
  <si>
    <t>13.74</t>
  </si>
  <si>
    <t>13.77</t>
  </si>
  <si>
    <t>13.76</t>
  </si>
  <si>
    <t>13.73</t>
  </si>
  <si>
    <t>13.72</t>
  </si>
  <si>
    <t>14.03</t>
  </si>
  <si>
    <t>14.04</t>
  </si>
  <si>
    <t>14.02</t>
  </si>
  <si>
    <t>14.01</t>
  </si>
  <si>
    <t>14.10</t>
  </si>
  <si>
    <t>14.09</t>
  </si>
  <si>
    <t>14.05</t>
  </si>
  <si>
    <t>14.07</t>
  </si>
  <si>
    <t>14.06</t>
  </si>
  <si>
    <t>14.08</t>
  </si>
  <si>
    <t>14.72</t>
  </si>
  <si>
    <t>14.71</t>
  </si>
  <si>
    <t>15.04</t>
  </si>
  <si>
    <t>15.08</t>
  </si>
  <si>
    <t>15.01</t>
  </si>
  <si>
    <t>15.02</t>
  </si>
  <si>
    <t>15.05</t>
  </si>
  <si>
    <t>15.03</t>
  </si>
  <si>
    <t>15.06</t>
  </si>
  <si>
    <t>15.07</t>
  </si>
  <si>
    <t>15.09</t>
  </si>
  <si>
    <t>15.71</t>
  </si>
  <si>
    <t>15.72</t>
  </si>
  <si>
    <t>16.07</t>
  </si>
  <si>
    <t>16.11</t>
  </si>
  <si>
    <t>16.04</t>
  </si>
  <si>
    <t>16.03</t>
  </si>
  <si>
    <t>16.06</t>
  </si>
  <si>
    <t>16.05</t>
  </si>
  <si>
    <t>16.13</t>
  </si>
  <si>
    <t>16.10</t>
  </si>
  <si>
    <t>16.02</t>
  </si>
  <si>
    <t>16.01</t>
  </si>
  <si>
    <t>16.09</t>
  </si>
  <si>
    <t>16.08</t>
  </si>
  <si>
    <t>16.12</t>
  </si>
  <si>
    <t>16.73</t>
  </si>
  <si>
    <t>16.72</t>
  </si>
  <si>
    <t>16.71</t>
  </si>
  <si>
    <t>16.74</t>
  </si>
  <si>
    <t>17.01</t>
  </si>
  <si>
    <t>17.09</t>
  </si>
  <si>
    <t>17.03</t>
  </si>
  <si>
    <t>17.04</t>
  </si>
  <si>
    <t>17.08</t>
  </si>
  <si>
    <t>17.07</t>
  </si>
  <si>
    <t>17.06</t>
  </si>
  <si>
    <t>17.02</t>
  </si>
  <si>
    <t>17.05</t>
  </si>
  <si>
    <t>17.71</t>
  </si>
  <si>
    <t>18.04</t>
  </si>
  <si>
    <t>18.01</t>
  </si>
  <si>
    <t>18.02</t>
  </si>
  <si>
    <t>18.07</t>
  </si>
  <si>
    <t>18.03</t>
  </si>
  <si>
    <t>18.11</t>
  </si>
  <si>
    <t>18.09</t>
  </si>
  <si>
    <t>18.13</t>
  </si>
  <si>
    <t>18.10</t>
  </si>
  <si>
    <t>18.06</t>
  </si>
  <si>
    <t>18.05</t>
  </si>
  <si>
    <t>18.12</t>
  </si>
  <si>
    <t>18.08</t>
  </si>
  <si>
    <t>18.71</t>
  </si>
  <si>
    <t>18.72</t>
  </si>
  <si>
    <t>19.01</t>
  </si>
  <si>
    <t>19.05</t>
  </si>
  <si>
    <t>19.03</t>
  </si>
  <si>
    <t>19.04</t>
  </si>
  <si>
    <t>19.02</t>
  </si>
  <si>
    <t>19.06</t>
  </si>
  <si>
    <t>19.71</t>
  </si>
  <si>
    <t>21.01</t>
  </si>
  <si>
    <t>21.02</t>
  </si>
  <si>
    <t>21.05</t>
  </si>
  <si>
    <t>21.04</t>
  </si>
  <si>
    <t>21.03</t>
  </si>
  <si>
    <t>21.71</t>
  </si>
  <si>
    <t>21.72</t>
  </si>
  <si>
    <t>31.01</t>
  </si>
  <si>
    <t>31.73</t>
  </si>
  <si>
    <t>31.71</t>
  </si>
  <si>
    <t>31.74</t>
  </si>
  <si>
    <t>31.75</t>
  </si>
  <si>
    <t>31.72</t>
  </si>
  <si>
    <t>32.04</t>
  </si>
  <si>
    <t>32.17</t>
  </si>
  <si>
    <t>32.16</t>
  </si>
  <si>
    <t>32.01</t>
  </si>
  <si>
    <t>32.07</t>
  </si>
  <si>
    <t>32.03</t>
  </si>
  <si>
    <t>32.09</t>
  </si>
  <si>
    <t>32.05</t>
  </si>
  <si>
    <t>32.12</t>
  </si>
  <si>
    <t>32.15</t>
  </si>
  <si>
    <t>32.08</t>
  </si>
  <si>
    <t>32.10</t>
  </si>
  <si>
    <t>32.18</t>
  </si>
  <si>
    <t>32.14</t>
  </si>
  <si>
    <t>32.13</t>
  </si>
  <si>
    <t>32.02</t>
  </si>
  <si>
    <t>32.11</t>
  </si>
  <si>
    <t>32.06</t>
  </si>
  <si>
    <t>32.73</t>
  </si>
  <si>
    <t>32.79</t>
  </si>
  <si>
    <t>32.75</t>
  </si>
  <si>
    <t>32.71</t>
  </si>
  <si>
    <t>32.77</t>
  </si>
  <si>
    <t>32.74</t>
  </si>
  <si>
    <t>32.76</t>
  </si>
  <si>
    <t>32.72</t>
  </si>
  <si>
    <t>32.78</t>
  </si>
  <si>
    <t>33.04</t>
  </si>
  <si>
    <t>33.02</t>
  </si>
  <si>
    <t>33.25</t>
  </si>
  <si>
    <t>33.16</t>
  </si>
  <si>
    <t>33.09</t>
  </si>
  <si>
    <t>33.29</t>
  </si>
  <si>
    <t>33.01</t>
  </si>
  <si>
    <t>33.21</t>
  </si>
  <si>
    <t>33.15</t>
  </si>
  <si>
    <t>33.20</t>
  </si>
  <si>
    <t>33.13</t>
  </si>
  <si>
    <t>33.05</t>
  </si>
  <si>
    <t>33.24</t>
  </si>
  <si>
    <t>33.10</t>
  </si>
  <si>
    <t>33.19</t>
  </si>
  <si>
    <t>33.08</t>
  </si>
  <si>
    <t>33.18</t>
  </si>
  <si>
    <t>33.26</t>
  </si>
  <si>
    <t>33.27</t>
  </si>
  <si>
    <t>33.03</t>
  </si>
  <si>
    <t>33.06</t>
  </si>
  <si>
    <t>33.17</t>
  </si>
  <si>
    <t>33.22</t>
  </si>
  <si>
    <t>33.14</t>
  </si>
  <si>
    <t>33.11</t>
  </si>
  <si>
    <t>33.28</t>
  </si>
  <si>
    <t>33.23</t>
  </si>
  <si>
    <t>33.12</t>
  </si>
  <si>
    <t>33.07</t>
  </si>
  <si>
    <t>33.71</t>
  </si>
  <si>
    <t>33.75</t>
  </si>
  <si>
    <t>33.73</t>
  </si>
  <si>
    <t>33.74</t>
  </si>
  <si>
    <t>33.72</t>
  </si>
  <si>
    <t>33.76</t>
  </si>
  <si>
    <t>34.02</t>
  </si>
  <si>
    <t>34.03</t>
  </si>
  <si>
    <t>34.01</t>
  </si>
  <si>
    <t>34.04</t>
  </si>
  <si>
    <t>34.71</t>
  </si>
  <si>
    <t>35.26</t>
  </si>
  <si>
    <t>35.10</t>
  </si>
  <si>
    <t>35.05</t>
  </si>
  <si>
    <t>35.22</t>
  </si>
  <si>
    <t>35.11</t>
  </si>
  <si>
    <t>35.25</t>
  </si>
  <si>
    <t>35.09</t>
  </si>
  <si>
    <t>35.17</t>
  </si>
  <si>
    <t>35.06</t>
  </si>
  <si>
    <t>35.24</t>
  </si>
  <si>
    <t>35.08</t>
  </si>
  <si>
    <t>35.19</t>
  </si>
  <si>
    <t>35.20</t>
  </si>
  <si>
    <t>35.07</t>
  </si>
  <si>
    <t>35.16</t>
  </si>
  <si>
    <t>35.18</t>
  </si>
  <si>
    <t>35.21</t>
  </si>
  <si>
    <t>35.01</t>
  </si>
  <si>
    <t>35.28</t>
  </si>
  <si>
    <t>35.14</t>
  </si>
  <si>
    <t>35.02</t>
  </si>
  <si>
    <t>35.13</t>
  </si>
  <si>
    <t>35.27</t>
  </si>
  <si>
    <t>35.15</t>
  </si>
  <si>
    <t>35.12</t>
  </si>
  <si>
    <t>35.29</t>
  </si>
  <si>
    <t>35.03</t>
  </si>
  <si>
    <t>35.23</t>
  </si>
  <si>
    <t>35.04</t>
  </si>
  <si>
    <t>35.79</t>
  </si>
  <si>
    <t>35.72</t>
  </si>
  <si>
    <t>35.71</t>
  </si>
  <si>
    <t>35.77</t>
  </si>
  <si>
    <t>35.73</t>
  </si>
  <si>
    <t>35.76</t>
  </si>
  <si>
    <t>35.75</t>
  </si>
  <si>
    <t>35.74</t>
  </si>
  <si>
    <t>35.78</t>
  </si>
  <si>
    <t>36.02</t>
  </si>
  <si>
    <t>36.01</t>
  </si>
  <si>
    <t>36.04</t>
  </si>
  <si>
    <t>36.03</t>
  </si>
  <si>
    <t>36.72</t>
  </si>
  <si>
    <t>36.73</t>
  </si>
  <si>
    <t>36.71</t>
  </si>
  <si>
    <t>36.74</t>
  </si>
  <si>
    <t>51.03</t>
  </si>
  <si>
    <t>51.06</t>
  </si>
  <si>
    <t>51.08</t>
  </si>
  <si>
    <t>51.04</t>
  </si>
  <si>
    <t>51.01</t>
  </si>
  <si>
    <t>51.07</t>
  </si>
  <si>
    <t>51.05</t>
  </si>
  <si>
    <t>51.02</t>
  </si>
  <si>
    <t>51.71</t>
  </si>
  <si>
    <t>52.06</t>
  </si>
  <si>
    <t>52.05</t>
  </si>
  <si>
    <t>52.01</t>
  </si>
  <si>
    <t>52.02</t>
  </si>
  <si>
    <t>52.03</t>
  </si>
  <si>
    <t>52.08</t>
  </si>
  <si>
    <t>52.04</t>
  </si>
  <si>
    <t>52.07</t>
  </si>
  <si>
    <t>52.72</t>
  </si>
  <si>
    <t>52.71</t>
  </si>
  <si>
    <t>53.05</t>
  </si>
  <si>
    <t>53.04</t>
  </si>
  <si>
    <t>53.08</t>
  </si>
  <si>
    <t>53.06</t>
  </si>
  <si>
    <t>53.01</t>
  </si>
  <si>
    <t>53.13</t>
  </si>
  <si>
    <t>53.21</t>
  </si>
  <si>
    <t>53.10</t>
  </si>
  <si>
    <t>53.15</t>
  </si>
  <si>
    <t>53.19</t>
  </si>
  <si>
    <t>53.16</t>
  </si>
  <si>
    <t>53.09</t>
  </si>
  <si>
    <t>53.14</t>
  </si>
  <si>
    <t>53.20</t>
  </si>
  <si>
    <t>53.07</t>
  </si>
  <si>
    <t>53.12</t>
  </si>
  <si>
    <t>53.18</t>
  </si>
  <si>
    <t>53.17</t>
  </si>
  <si>
    <t>53.11</t>
  </si>
  <si>
    <t>53.02</t>
  </si>
  <si>
    <t>53.03</t>
  </si>
  <si>
    <t>53.71</t>
  </si>
  <si>
    <t>61.07</t>
  </si>
  <si>
    <t>61.06</t>
  </si>
  <si>
    <t>61.11</t>
  </si>
  <si>
    <t>61.04</t>
  </si>
  <si>
    <t>61.12</t>
  </si>
  <si>
    <t>61.08</t>
  </si>
  <si>
    <t>61.10</t>
  </si>
  <si>
    <t>61.02</t>
  </si>
  <si>
    <t>61.01</t>
  </si>
  <si>
    <t>61.03</t>
  </si>
  <si>
    <t>61.09</t>
  </si>
  <si>
    <t>61.05</t>
  </si>
  <si>
    <t>61.71</t>
  </si>
  <si>
    <t>61.72</t>
  </si>
  <si>
    <t>62.04</t>
  </si>
  <si>
    <t>62.13</t>
  </si>
  <si>
    <t>62.05</t>
  </si>
  <si>
    <t>62.10</t>
  </si>
  <si>
    <t>62.03</t>
  </si>
  <si>
    <t>62.06</t>
  </si>
  <si>
    <t>62.01</t>
  </si>
  <si>
    <t>62.02</t>
  </si>
  <si>
    <t>62.09</t>
  </si>
  <si>
    <t>62.12</t>
  </si>
  <si>
    <t>62.11</t>
  </si>
  <si>
    <t>62.07</t>
  </si>
  <si>
    <t>62.08</t>
  </si>
  <si>
    <t>62.71</t>
  </si>
  <si>
    <t>63.11</t>
  </si>
  <si>
    <t>63.03</t>
  </si>
  <si>
    <t>63.04</t>
  </si>
  <si>
    <t>63.06</t>
  </si>
  <si>
    <t>63.07</t>
  </si>
  <si>
    <t>63.08</t>
  </si>
  <si>
    <t>63.02</t>
  </si>
  <si>
    <t>63.09</t>
  </si>
  <si>
    <t>63.10</t>
  </si>
  <si>
    <t>63.01</t>
  </si>
  <si>
    <t>63.05</t>
  </si>
  <si>
    <t>63.72</t>
  </si>
  <si>
    <t>63.71</t>
  </si>
  <si>
    <t>64.03</t>
  </si>
  <si>
    <t>64.07</t>
  </si>
  <si>
    <t>64.02</t>
  </si>
  <si>
    <t>64.08</t>
  </si>
  <si>
    <t>64.11</t>
  </si>
  <si>
    <t>64.01</t>
  </si>
  <si>
    <t>64.09</t>
  </si>
  <si>
    <t>64.71</t>
  </si>
  <si>
    <t>64.74</t>
  </si>
  <si>
    <t>64.72</t>
  </si>
  <si>
    <t>65.01</t>
  </si>
  <si>
    <t>65.02</t>
  </si>
  <si>
    <t>65.03</t>
  </si>
  <si>
    <t>65.04</t>
  </si>
  <si>
    <t>65.71</t>
  </si>
  <si>
    <t>71.01</t>
  </si>
  <si>
    <t>71.11</t>
  </si>
  <si>
    <t>71.10</t>
  </si>
  <si>
    <t>71.08</t>
  </si>
  <si>
    <t>71.09</t>
  </si>
  <si>
    <t>71.03</t>
  </si>
  <si>
    <t>71.04</t>
  </si>
  <si>
    <t>71.02</t>
  </si>
  <si>
    <t>71.05</t>
  </si>
  <si>
    <t>71.07</t>
  </si>
  <si>
    <t>71.06</t>
  </si>
  <si>
    <t>71.72</t>
  </si>
  <si>
    <t>71.74</t>
  </si>
  <si>
    <t>71.71</t>
  </si>
  <si>
    <t>71.73</t>
  </si>
  <si>
    <t>72.01</t>
  </si>
  <si>
    <t>72.07</t>
  </si>
  <si>
    <t>72.11</t>
  </si>
  <si>
    <t>72.05</t>
  </si>
  <si>
    <t>72.03</t>
  </si>
  <si>
    <t>72.06</t>
  </si>
  <si>
    <t>72.12</t>
  </si>
  <si>
    <t>72.08</t>
  </si>
  <si>
    <t>72.02</t>
  </si>
  <si>
    <t>72.10</t>
  </si>
  <si>
    <t>72.09</t>
  </si>
  <si>
    <t>72.04</t>
  </si>
  <si>
    <t>72.71</t>
  </si>
  <si>
    <t>73.03</t>
  </si>
  <si>
    <t>73.11</t>
  </si>
  <si>
    <t>73.08</t>
  </si>
  <si>
    <t>73.02</t>
  </si>
  <si>
    <t>73.16</t>
  </si>
  <si>
    <t>73.06</t>
  </si>
  <si>
    <t>73.04</t>
  </si>
  <si>
    <t>73.01</t>
  </si>
  <si>
    <t>73.17</t>
  </si>
  <si>
    <t>73.24</t>
  </si>
  <si>
    <t>73.22</t>
  </si>
  <si>
    <t>73.09</t>
  </si>
  <si>
    <t>73.10</t>
  </si>
  <si>
    <t>73.15</t>
  </si>
  <si>
    <t>73.14</t>
  </si>
  <si>
    <t>73.07</t>
  </si>
  <si>
    <t>73.12</t>
  </si>
  <si>
    <t>73.05</t>
  </si>
  <si>
    <t>73.18</t>
  </si>
  <si>
    <t>73.26</t>
  </si>
  <si>
    <t>73.13</t>
  </si>
  <si>
    <t>73.71</t>
  </si>
  <si>
    <t>73.73</t>
  </si>
  <si>
    <t>73.72</t>
  </si>
  <si>
    <t>74.06</t>
  </si>
  <si>
    <t>74.04</t>
  </si>
  <si>
    <t>74.15</t>
  </si>
  <si>
    <t>74.14</t>
  </si>
  <si>
    <t>74.10</t>
  </si>
  <si>
    <t>74.01</t>
  </si>
  <si>
    <t>74.11</t>
  </si>
  <si>
    <t>74.08</t>
  </si>
  <si>
    <t>74.02</t>
  </si>
  <si>
    <t>74.12</t>
  </si>
  <si>
    <t>74.05</t>
  </si>
  <si>
    <t>74.09</t>
  </si>
  <si>
    <t>74.03</t>
  </si>
  <si>
    <t>74.13</t>
  </si>
  <si>
    <t>74.07</t>
  </si>
  <si>
    <t>74.72</t>
  </si>
  <si>
    <t>74.71</t>
  </si>
  <si>
    <t>75.02</t>
  </si>
  <si>
    <t>75.03</t>
  </si>
  <si>
    <t>75.01</t>
  </si>
  <si>
    <t>75.05</t>
  </si>
  <si>
    <t>75.04</t>
  </si>
  <si>
    <t>75.71</t>
  </si>
  <si>
    <t>76.05</t>
  </si>
  <si>
    <t>76.03</t>
  </si>
  <si>
    <t>76.02</t>
  </si>
  <si>
    <t>76.06</t>
  </si>
  <si>
    <t>76.01</t>
  </si>
  <si>
    <t>76.04</t>
  </si>
  <si>
    <t>81.04</t>
  </si>
  <si>
    <t>81.09</t>
  </si>
  <si>
    <t>81.07</t>
  </si>
  <si>
    <t>81.03</t>
  </si>
  <si>
    <t>81.08</t>
  </si>
  <si>
    <t>81.01</t>
  </si>
  <si>
    <t>81.02</t>
  </si>
  <si>
    <t>81.06</t>
  </si>
  <si>
    <t>81.05</t>
  </si>
  <si>
    <t>81.71</t>
  </si>
  <si>
    <t>81.72</t>
  </si>
  <si>
    <t>82.01</t>
  </si>
  <si>
    <t>82.04</t>
  </si>
  <si>
    <t>82.02</t>
  </si>
  <si>
    <t>82.06</t>
  </si>
  <si>
    <t>82.03</t>
  </si>
  <si>
    <t>82.05</t>
  </si>
  <si>
    <t>82.07</t>
  </si>
  <si>
    <t>82.08</t>
  </si>
  <si>
    <t>82.71</t>
  </si>
  <si>
    <t>82.72</t>
  </si>
  <si>
    <t>91.06</t>
  </si>
  <si>
    <t>91.03</t>
  </si>
  <si>
    <t>91.11</t>
  </si>
  <si>
    <t>91.05</t>
  </si>
  <si>
    <t>91.20</t>
  </si>
  <si>
    <t>91.10</t>
  </si>
  <si>
    <t>91.19</t>
  </si>
  <si>
    <t>91.15</t>
  </si>
  <si>
    <t>91.71</t>
  </si>
  <si>
    <t>92.03</t>
  </si>
  <si>
    <t>92.08</t>
  </si>
  <si>
    <t>92.02</t>
  </si>
  <si>
    <t>92.11</t>
  </si>
  <si>
    <t>92.12</t>
  </si>
  <si>
    <t>92.06</t>
  </si>
  <si>
    <t>92.07</t>
  </si>
  <si>
    <t>93.04</t>
  </si>
  <si>
    <t>93.02</t>
  </si>
  <si>
    <t>93.03</t>
  </si>
  <si>
    <t>93.01</t>
  </si>
  <si>
    <t>94.08</t>
  </si>
  <si>
    <t>94.06</t>
  </si>
  <si>
    <t>94.07</t>
  </si>
  <si>
    <t>94.04</t>
  </si>
  <si>
    <t>94.01</t>
  </si>
  <si>
    <t>94.03</t>
  </si>
  <si>
    <t>94.05</t>
  </si>
  <si>
    <t>94.02</t>
  </si>
  <si>
    <t>95.01</t>
  </si>
  <si>
    <t>95.07</t>
  </si>
  <si>
    <t>95.05</t>
  </si>
  <si>
    <t>95.08</t>
  </si>
  <si>
    <t>95.02</t>
  </si>
  <si>
    <t>95.04</t>
  </si>
  <si>
    <t>95.03</t>
  </si>
  <si>
    <t>95.06</t>
  </si>
  <si>
    <t>96.05</t>
  </si>
  <si>
    <t>96.03</t>
  </si>
  <si>
    <t>96.01</t>
  </si>
  <si>
    <t>96.02</t>
  </si>
  <si>
    <t>96.04</t>
  </si>
  <si>
    <t>96.71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</si>
</sst>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i/>
      <sz val="9"/>
      <color rgb="FF595959"/>
      <name val="Arial"/>
      <charset val="1"/>
    </font>
    <font>
      <u/>
      <sz val="10"/>
      <color rgb="FF0563C1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9E2F3"/>
      </patternFill>
    </fill>
    <fill>
      <patternFill patternType="solid">
        <fgColor rgb="FF2F5496"/>
        <bgColor rgb="FF1F3864"/>
      </patternFill>
    </fill>
    <fill>
      <patternFill patternType="solid">
        <fgColor rgb="FFD9E2F3"/>
        <bgColor rgb="FFEDEDED"/>
      </patternFill>
    </fill>
  </fills>
  <borders count="3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6" borderId="0" xfId="0" applyFont="1" applyFill="1" applyAlignment="1">
      <alignment vertical="center"/>
    </xf>
    <xf numFmtId="0" fontId="2" fillId="0" borderId="1" xfId="0" applyFont="1" applyBorder="1"/>
    <xf numFmtId="0" fontId="5" fillId="0" borderId="0" xfId="0" applyFont="1" applyAlignment="1">
      <alignment vertical="top" wrapText="1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1" xfId="0" applyFont="1" applyFill="1" applyBorder="1" applyProtection="1">
      <protection locked="0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3" borderId="2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0" fontId="3" fillId="0" borderId="0" xfId="0" applyFont="1"/>
    <xf numFmtId="0" fontId="3" fillId="4" borderId="2" xfId="0" applyFont="1" applyFill="1" applyBorder="1"/>
    <xf numFmtId="0" fontId="3" fillId="0" borderId="2" xfId="0" applyFont="1" applyBorder="1"/>
    <xf numFmtId="0" fontId="4" fillId="5" borderId="2" xfId="0" applyFont="1" applyFill="1" applyBorder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3" fillId="4" borderId="0" xfId="0" applyFont="1" applyFill="1" applyAlignment="1">
      <alignment horizontal="left"/>
    </xf>
    <xf numFmtId="0" fontId="6" fillId="0" borderId="0" xfId="0" applyFont="1"/>
    <xf numFmtId="0" fontId="4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3" fontId="3" fillId="4" borderId="2" xfId="0" applyNumberFormat="1" applyFont="1" applyFill="1" applyBorder="1" applyAlignment="1">
      <alignment vertical="center" wrapText="1"/>
    </xf>
    <xf numFmtId="3" fontId="3" fillId="3" borderId="2" xfId="0" applyNumberFormat="1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4" fillId="5" borderId="0" xfId="0" applyFont="1" applyFill="1"/>
    <xf numFmtId="164" fontId="0" fillId="0" borderId="0" xfId="0" applyNumberFormat="1"/>
    <xf numFmtId="49" fontId="3" fillId="0" borderId="0" xfId="0" applyNumberFormat="1" applyFont="1"/>
  </cellXfs>
  <cellStyles count="1">
    <cellStyle name="Normal" xfId="0" builtinId="0"/>
  </cellStyles>
  <dxfs count="12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864"/>
      <rgbColor rgb="FF339966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zoomScaleNormal="100" workbookViewId="0"/>
  </sheetViews>
  <sheetFormatPr defaultColWidth="8.6328125" defaultRowHeight="14.5" x14ac:dyDescent="0.35"/>
  <cols>
    <col min="1" max="1" width="3" customWidth="1"/>
    <col min="2" max="6" width="30" customWidth="1"/>
  </cols>
  <sheetData>
    <row r="2" spans="2:6" ht="27.75" customHeight="1" x14ac:dyDescent="0.35">
      <c r="B2" s="8" t="s">
        <v>0</v>
      </c>
      <c r="C2" s="8"/>
      <c r="D2" s="8"/>
      <c r="E2" s="8"/>
      <c r="F2" s="8"/>
    </row>
    <row r="4" spans="2:6" x14ac:dyDescent="0.35">
      <c r="B4" s="9" t="s">
        <v>1</v>
      </c>
      <c r="C4" s="7" t="s">
        <v>2</v>
      </c>
      <c r="D4" s="7"/>
      <c r="E4" s="7"/>
      <c r="F4" s="7"/>
    </row>
    <row r="5" spans="2:6" x14ac:dyDescent="0.35">
      <c r="B5" s="9" t="s">
        <v>3</v>
      </c>
      <c r="C5" s="10">
        <v>2026</v>
      </c>
    </row>
    <row r="7" spans="2:6" x14ac:dyDescent="0.35">
      <c r="B7" s="9" t="s">
        <v>4</v>
      </c>
    </row>
    <row r="8" spans="2:6" x14ac:dyDescent="0.35">
      <c r="B8" s="11" t="s">
        <v>5</v>
      </c>
      <c r="C8" s="12" t="s">
        <v>6</v>
      </c>
    </row>
    <row r="9" spans="2:6" x14ac:dyDescent="0.35">
      <c r="B9" s="13" t="s">
        <v>7</v>
      </c>
      <c r="C9" s="12" t="s">
        <v>8</v>
      </c>
    </row>
    <row r="10" spans="2:6" x14ac:dyDescent="0.35">
      <c r="B10" s="14" t="s">
        <v>9</v>
      </c>
      <c r="C10" s="12" t="s">
        <v>10</v>
      </c>
    </row>
    <row r="12" spans="2:6" ht="15" customHeight="1" x14ac:dyDescent="0.35">
      <c r="B12" s="6" t="s">
        <v>11</v>
      </c>
      <c r="C12" s="6"/>
      <c r="D12" s="6"/>
      <c r="E12" s="6"/>
      <c r="F12" s="6"/>
    </row>
    <row r="13" spans="2:6" ht="15" customHeight="1" x14ac:dyDescent="0.35">
      <c r="B13" s="5" t="s">
        <v>12</v>
      </c>
      <c r="C13" s="5"/>
      <c r="D13" s="5"/>
      <c r="E13" s="5"/>
      <c r="F13" s="5"/>
    </row>
    <row r="14" spans="2:6" ht="45" customHeight="1" x14ac:dyDescent="0.35">
      <c r="B14" s="5" t="s">
        <v>13</v>
      </c>
      <c r="C14" s="5"/>
      <c r="D14" s="5"/>
      <c r="E14" s="5"/>
      <c r="F14" s="5"/>
    </row>
    <row r="15" spans="2:6" ht="30" customHeight="1" x14ac:dyDescent="0.35">
      <c r="B15" s="5" t="s">
        <v>14</v>
      </c>
      <c r="C15" s="5"/>
      <c r="D15" s="5"/>
      <c r="E15" s="5"/>
      <c r="F15" s="5"/>
    </row>
    <row r="16" spans="2:6" ht="30" customHeight="1" x14ac:dyDescent="0.35">
      <c r="B16" s="5" t="s">
        <v>15</v>
      </c>
      <c r="C16" s="5"/>
      <c r="D16" s="5"/>
      <c r="E16" s="5"/>
      <c r="F16" s="5"/>
    </row>
    <row r="17" spans="2:6" ht="30" customHeight="1" x14ac:dyDescent="0.35">
      <c r="B17" s="5" t="s">
        <v>16</v>
      </c>
      <c r="C17" s="5"/>
      <c r="D17" s="5"/>
      <c r="E17" s="5"/>
      <c r="F17" s="5"/>
    </row>
    <row r="18" spans="2:6" ht="15" customHeight="1" x14ac:dyDescent="0.35">
      <c r="B18" s="5" t="s">
        <v>17</v>
      </c>
      <c r="C18" s="5"/>
      <c r="D18" s="5"/>
      <c r="E18" s="5"/>
      <c r="F18" s="5"/>
    </row>
    <row r="19" spans="2:6" ht="15" customHeight="1" x14ac:dyDescent="0.35">
      <c r="B19" s="5" t="s">
        <v>18</v>
      </c>
      <c r="C19" s="5"/>
      <c r="D19" s="5"/>
      <c r="E19" s="5"/>
      <c r="F19" s="5"/>
    </row>
    <row r="20" spans="2:6" ht="45" customHeight="1" x14ac:dyDescent="0.35">
      <c r="B20" s="6" t="s">
        <v>19</v>
      </c>
      <c r="C20" s="6"/>
      <c r="D20" s="6"/>
      <c r="E20" s="6"/>
      <c r="F20" s="6"/>
    </row>
    <row r="21" spans="2:6" ht="30" customHeight="1" x14ac:dyDescent="0.35">
      <c r="B21" s="6" t="s">
        <v>20</v>
      </c>
      <c r="C21" s="6"/>
      <c r="D21" s="6"/>
      <c r="E21" s="6"/>
      <c r="F21" s="6"/>
    </row>
    <row r="23" spans="2:6" x14ac:dyDescent="0.35">
      <c r="B23" s="9" t="s">
        <v>21</v>
      </c>
    </row>
    <row r="24" spans="2:6" x14ac:dyDescent="0.35">
      <c r="B24" s="15" t="s">
        <v>22</v>
      </c>
      <c r="C24" s="15" t="s">
        <v>23</v>
      </c>
      <c r="D24" s="15" t="s">
        <v>24</v>
      </c>
      <c r="E24" s="15" t="s">
        <v>25</v>
      </c>
    </row>
    <row r="25" spans="2:6" ht="27.75" customHeight="1" x14ac:dyDescent="0.35">
      <c r="B25" s="16" t="s">
        <v>26</v>
      </c>
      <c r="C25" s="16" t="s">
        <v>27</v>
      </c>
      <c r="D25" s="16" t="s">
        <v>28</v>
      </c>
      <c r="E25" s="16">
        <v>25</v>
      </c>
    </row>
    <row r="26" spans="2:6" ht="27.75" customHeight="1" x14ac:dyDescent="0.35">
      <c r="B26" s="16" t="s">
        <v>26</v>
      </c>
      <c r="C26" s="16" t="s">
        <v>29</v>
      </c>
      <c r="D26" s="16" t="s">
        <v>30</v>
      </c>
      <c r="E26" s="16">
        <v>5</v>
      </c>
    </row>
    <row r="27" spans="2:6" ht="27.75" customHeight="1" x14ac:dyDescent="0.35">
      <c r="B27" s="16" t="s">
        <v>26</v>
      </c>
      <c r="C27" s="16" t="s">
        <v>29</v>
      </c>
      <c r="D27" s="16" t="s">
        <v>31</v>
      </c>
      <c r="E27" s="16">
        <v>5</v>
      </c>
    </row>
    <row r="28" spans="2:6" ht="27.75" customHeight="1" x14ac:dyDescent="0.35">
      <c r="B28" s="16" t="s">
        <v>26</v>
      </c>
      <c r="C28" s="16" t="s">
        <v>32</v>
      </c>
      <c r="D28" s="16" t="s">
        <v>33</v>
      </c>
      <c r="E28" s="16">
        <v>15</v>
      </c>
    </row>
    <row r="29" spans="2:6" ht="27.75" customHeight="1" x14ac:dyDescent="0.35">
      <c r="B29" s="16" t="s">
        <v>34</v>
      </c>
      <c r="C29" s="16" t="s">
        <v>35</v>
      </c>
      <c r="D29" s="16"/>
      <c r="E29" s="16">
        <v>30</v>
      </c>
    </row>
    <row r="30" spans="2:6" ht="27.75" customHeight="1" x14ac:dyDescent="0.35">
      <c r="B30" s="16" t="s">
        <v>34</v>
      </c>
      <c r="C30" s="16" t="s">
        <v>36</v>
      </c>
      <c r="D30" s="16"/>
      <c r="E30" s="16">
        <v>20</v>
      </c>
    </row>
    <row r="31" spans="2:6" ht="27.75" customHeight="1" x14ac:dyDescent="0.35">
      <c r="B31" s="16" t="s">
        <v>37</v>
      </c>
      <c r="C31" s="16" t="s">
        <v>38</v>
      </c>
      <c r="D31" s="16"/>
      <c r="E31" s="16">
        <v>40</v>
      </c>
    </row>
    <row r="32" spans="2:6" ht="27.75" customHeight="1" x14ac:dyDescent="0.35">
      <c r="B32" s="16" t="s">
        <v>37</v>
      </c>
      <c r="C32" s="16" t="s">
        <v>39</v>
      </c>
      <c r="D32" s="16"/>
      <c r="E32" s="16">
        <v>10</v>
      </c>
    </row>
    <row r="33" spans="2:6" x14ac:dyDescent="0.35">
      <c r="B33" s="4" t="s">
        <v>40</v>
      </c>
      <c r="C33" s="4"/>
      <c r="D33" s="4"/>
      <c r="E33" s="4"/>
      <c r="F33" s="4"/>
    </row>
    <row r="35" spans="2:6" ht="27.75" customHeight="1" x14ac:dyDescent="0.35">
      <c r="B35" s="3" t="s">
        <v>41</v>
      </c>
      <c r="C35" s="3"/>
      <c r="D35" s="3"/>
      <c r="E35" s="3"/>
      <c r="F35" s="3"/>
    </row>
  </sheetData>
  <mergeCells count="14">
    <mergeCell ref="B20:F20"/>
    <mergeCell ref="B21:F21"/>
    <mergeCell ref="B33:F33"/>
    <mergeCell ref="B35:F35"/>
    <mergeCell ref="B15:F15"/>
    <mergeCell ref="B16:F16"/>
    <mergeCell ref="B17:F17"/>
    <mergeCell ref="B18:F18"/>
    <mergeCell ref="B19:F19"/>
    <mergeCell ref="B2:F2"/>
    <mergeCell ref="C4:F4"/>
    <mergeCell ref="B12:F12"/>
    <mergeCell ref="B13:F13"/>
    <mergeCell ref="B14:F14"/>
  </mergeCell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Nama satker" error="Pilih nama satker dari dropdown." xr:uid="{00000000-0002-0000-0000-000000000000}">
          <x14:formula1>
            <xm:f>Referensi!$H$2:$H$33</xm:f>
          </x14:formula1>
          <x14:formula2>
            <xm:f>0</xm:f>
          </x14:formula2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0" sqref="B10"/>
    </sheetView>
  </sheetViews>
  <sheetFormatPr defaultColWidth="8.6328125" defaultRowHeight="14.5" x14ac:dyDescent="0.35"/>
  <cols>
    <col min="1" max="1" width="46" customWidth="1"/>
    <col min="2" max="8" width="24" customWidth="1"/>
  </cols>
  <sheetData>
    <row r="1" spans="1:8" ht="27.75" customHeight="1" x14ac:dyDescent="0.35">
      <c r="A1" s="8" t="str">
        <f>"CAPAIAN OUTPUT ATENSI - "&amp;UPPER(B2)&amp;" - "&amp;UPPER(B3)&amp;" "&amp;B4</f>
        <v>CAPAIAN OUTPUT ATENSI - SENTRA TERPADU "PANGUDI LUHUR" DI BEKASI - AGUSTUS 2026</v>
      </c>
      <c r="B1" s="8"/>
      <c r="C1" s="8"/>
      <c r="D1" s="8"/>
      <c r="E1" s="8"/>
      <c r="F1" s="8"/>
      <c r="G1" s="8"/>
      <c r="H1" s="8"/>
    </row>
    <row r="2" spans="1:8" x14ac:dyDescent="0.35">
      <c r="A2" s="9" t="s">
        <v>42</v>
      </c>
      <c r="B2" s="18" t="str">
        <f>Petunjuk!$C$4</f>
        <v>Sentra Terpadu "Pangudi Luhur" di Bekasi</v>
      </c>
    </row>
    <row r="3" spans="1:8" x14ac:dyDescent="0.35">
      <c r="A3" s="9" t="s">
        <v>43</v>
      </c>
      <c r="B3" s="18" t="s">
        <v>44</v>
      </c>
    </row>
    <row r="4" spans="1:8" x14ac:dyDescent="0.35">
      <c r="A4" s="9" t="s">
        <v>3</v>
      </c>
      <c r="B4" s="18">
        <f>Petunjuk!$C$5</f>
        <v>2026</v>
      </c>
    </row>
    <row r="5" spans="1:8" x14ac:dyDescent="0.35">
      <c r="A5" s="9" t="s">
        <v>45</v>
      </c>
      <c r="B5" s="2" t="str">
        <f>IF(COUNTIF(E9:F14,"PERIKSA*")+COUNTIF(E90:E339,"Lengkapi*")+COUNTIF(E37:E86,"Lengkapi*")&gt;0,"PERIKSA: ada isian yang perlu diperbaiki",IF(SUM(B9:B14)=0,"Belum diisi","OK - data konsisten"))</f>
        <v>PERIKSA: ada isian yang perlu diperbaiki</v>
      </c>
      <c r="C5" s="2"/>
      <c r="D5" s="2"/>
    </row>
    <row r="6" spans="1:8" x14ac:dyDescent="0.35">
      <c r="A6" s="9" t="s">
        <v>46</v>
      </c>
      <c r="B6" s="19" t="s">
        <v>34</v>
      </c>
      <c r="C6" s="19" t="s">
        <v>37</v>
      </c>
      <c r="D6" s="19" t="s">
        <v>47</v>
      </c>
      <c r="E6" s="19" t="s">
        <v>26</v>
      </c>
    </row>
    <row r="7" spans="1:8" x14ac:dyDescent="0.35">
      <c r="A7" s="1" t="s">
        <v>48</v>
      </c>
      <c r="B7" s="1"/>
      <c r="C7" s="1"/>
      <c r="D7" s="1"/>
      <c r="E7" s="1"/>
      <c r="F7" s="1"/>
      <c r="G7" s="1"/>
      <c r="H7" s="1"/>
    </row>
    <row r="8" spans="1:8" ht="45" customHeight="1" x14ac:dyDescent="0.35">
      <c r="A8" s="20" t="s">
        <v>49</v>
      </c>
      <c r="B8" s="20" t="s">
        <v>50</v>
      </c>
      <c r="C8" s="20" t="s">
        <v>51</v>
      </c>
      <c r="D8" s="20" t="s">
        <v>52</v>
      </c>
      <c r="E8" s="20" t="s">
        <v>53</v>
      </c>
      <c r="F8" s="20" t="s">
        <v>54</v>
      </c>
    </row>
    <row r="9" spans="1:8" ht="30" customHeight="1" x14ac:dyDescent="0.35">
      <c r="A9" s="21" t="str">
        <f>Referensi!$A$2</f>
        <v>Anak</v>
      </c>
      <c r="B9" s="22">
        <f t="shared" ref="B9:B14" si="0">SUMIFS($D$90:$D$339,$A$90:$A$339,$A9)</f>
        <v>0</v>
      </c>
      <c r="C9" s="22">
        <f t="shared" ref="C9:C14" si="1">SUM(B19:H19)</f>
        <v>0</v>
      </c>
      <c r="D9" s="22">
        <f t="shared" ref="D9:D14" si="2">SUM(B28:D28)</f>
        <v>0</v>
      </c>
      <c r="E9" s="21" t="str">
        <f t="shared" ref="E9:E14" si="3">IF(AND(B9=0,C9=0),"Belum diisi",IF(MAX(B19:H19)&gt;B9,"PERIKSA: ada komponen melebihi total orang",IF(C9&lt;B9,"PERIKSA: total layanan kurang dari total orang","OK")))</f>
        <v>Belum diisi</v>
      </c>
      <c r="F9" s="21" t="str">
        <f t="shared" ref="F9:F14" si="4">IF(AND(B9=0,D9=0),"Belum diisi",IF(MAX(B28:D28)&gt;B9,"PERIKSA: ada komponen melebihi total orang",IF(D9&lt;B9,"PERIKSA: total basis kurang dari total orang","OK")))</f>
        <v>Belum diisi</v>
      </c>
    </row>
    <row r="10" spans="1:8" ht="30" customHeight="1" x14ac:dyDescent="0.35">
      <c r="A10" s="21" t="str">
        <f>Referensi!$A$3</f>
        <v>Penyandang Disabilitas</v>
      </c>
      <c r="B10" s="22">
        <f t="shared" si="0"/>
        <v>0</v>
      </c>
      <c r="C10" s="22">
        <f t="shared" si="1"/>
        <v>0</v>
      </c>
      <c r="D10" s="22">
        <f t="shared" si="2"/>
        <v>0</v>
      </c>
      <c r="E10" s="21" t="str">
        <f t="shared" si="3"/>
        <v>Belum diisi</v>
      </c>
      <c r="F10" s="21" t="str">
        <f t="shared" si="4"/>
        <v>Belum diisi</v>
      </c>
    </row>
    <row r="11" spans="1:8" ht="30" customHeight="1" x14ac:dyDescent="0.35">
      <c r="A11" s="21" t="str">
        <f>Referensi!$A$4</f>
        <v>Lanjut Usia</v>
      </c>
      <c r="B11" s="22">
        <f t="shared" si="0"/>
        <v>0</v>
      </c>
      <c r="C11" s="22">
        <f t="shared" si="1"/>
        <v>0</v>
      </c>
      <c r="D11" s="22">
        <f t="shared" si="2"/>
        <v>0</v>
      </c>
      <c r="E11" s="21" t="str">
        <f t="shared" si="3"/>
        <v>Belum diisi</v>
      </c>
      <c r="F11" s="21" t="str">
        <f t="shared" si="4"/>
        <v>Belum diisi</v>
      </c>
    </row>
    <row r="12" spans="1:8" ht="30" customHeight="1" x14ac:dyDescent="0.35">
      <c r="A12" s="21" t="str">
        <f>Referensi!$A$5</f>
        <v>Tuna Sosial dan Korban Perdagangan Orang (TSKPO)</v>
      </c>
      <c r="B12" s="22">
        <f t="shared" si="0"/>
        <v>0</v>
      </c>
      <c r="C12" s="22">
        <f t="shared" si="1"/>
        <v>0</v>
      </c>
      <c r="D12" s="22">
        <f t="shared" si="2"/>
        <v>0</v>
      </c>
      <c r="E12" s="21" t="str">
        <f t="shared" si="3"/>
        <v>Belum diisi</v>
      </c>
      <c r="F12" s="21" t="str">
        <f t="shared" si="4"/>
        <v>Belum diisi</v>
      </c>
    </row>
    <row r="13" spans="1:8" ht="30" customHeight="1" x14ac:dyDescent="0.35">
      <c r="A13" s="21" t="str">
        <f>Referensi!$A$6</f>
        <v>Korban Penyalahgunaan NAPZA (KP NAPZA)</v>
      </c>
      <c r="B13" s="22">
        <f t="shared" si="0"/>
        <v>0</v>
      </c>
      <c r="C13" s="22">
        <f t="shared" si="1"/>
        <v>0</v>
      </c>
      <c r="D13" s="22">
        <f t="shared" si="2"/>
        <v>0</v>
      </c>
      <c r="E13" s="21" t="str">
        <f t="shared" si="3"/>
        <v>Belum diisi</v>
      </c>
      <c r="F13" s="21" t="str">
        <f t="shared" si="4"/>
        <v>Belum diisi</v>
      </c>
    </row>
    <row r="14" spans="1:8" ht="30" customHeight="1" x14ac:dyDescent="0.35">
      <c r="A14" s="21" t="str">
        <f>Referensi!$A$7</f>
        <v>Orang dengan HIV (ODHIV)</v>
      </c>
      <c r="B14" s="22">
        <f t="shared" si="0"/>
        <v>0</v>
      </c>
      <c r="C14" s="22">
        <f t="shared" si="1"/>
        <v>0</v>
      </c>
      <c r="D14" s="22">
        <f t="shared" si="2"/>
        <v>0</v>
      </c>
      <c r="E14" s="21" t="str">
        <f t="shared" si="3"/>
        <v>Belum diisi</v>
      </c>
      <c r="F14" s="21" t="str">
        <f t="shared" si="4"/>
        <v>Belum diisi</v>
      </c>
    </row>
    <row r="17" spans="1:8" x14ac:dyDescent="0.35">
      <c r="A17" s="1" t="s">
        <v>55</v>
      </c>
      <c r="B17" s="1"/>
      <c r="C17" s="1"/>
      <c r="D17" s="1"/>
      <c r="E17" s="1"/>
      <c r="F17" s="1"/>
      <c r="G17" s="1"/>
      <c r="H17" s="1"/>
    </row>
    <row r="18" spans="1:8" ht="75" customHeight="1" x14ac:dyDescent="0.35">
      <c r="A18" s="20" t="s">
        <v>49</v>
      </c>
      <c r="B18" s="20" t="str">
        <f>Referensi!$B$2</f>
        <v>Dukungan Pemenuhan Kebutuhan Hidup Layak</v>
      </c>
      <c r="C18" s="20" t="str">
        <f>Referensi!$B$3</f>
        <v>Perawatan Sosial dan/atau Pengasuhan Anak</v>
      </c>
      <c r="D18" s="20" t="str">
        <f>Referensi!$B$4</f>
        <v>Dukungan Keluarga</v>
      </c>
      <c r="E18" s="20" t="str">
        <f>Referensi!$B$5</f>
        <v>Terapi Fisik, Terapi Psikososial, dan Terapi Mental Spiritual</v>
      </c>
      <c r="F18" s="20" t="str">
        <f>Referensi!$B$6</f>
        <v>Pelatihan Vokasional</v>
      </c>
      <c r="G18" s="20" t="str">
        <f>Referensi!$B$7</f>
        <v>Bantuan Sosial dan Asistensi Sosial</v>
      </c>
      <c r="H18" s="20" t="str">
        <f>Referensi!$B$8</f>
        <v>Dukungan Aksesibilitas</v>
      </c>
    </row>
    <row r="19" spans="1:8" ht="30" customHeight="1" x14ac:dyDescent="0.35">
      <c r="A19" s="21" t="str">
        <f>Referensi!$A$2</f>
        <v>Anak</v>
      </c>
      <c r="B19" s="23"/>
      <c r="C19" s="23"/>
      <c r="D19" s="23"/>
      <c r="E19" s="23"/>
      <c r="F19" s="23"/>
      <c r="G19" s="23"/>
      <c r="H19" s="23"/>
    </row>
    <row r="20" spans="1:8" ht="30" customHeight="1" x14ac:dyDescent="0.35">
      <c r="A20" s="21" t="str">
        <f>Referensi!$A$3</f>
        <v>Penyandang Disabilitas</v>
      </c>
      <c r="B20" s="23"/>
      <c r="C20" s="23"/>
      <c r="D20" s="23"/>
      <c r="E20" s="23"/>
      <c r="F20" s="23"/>
      <c r="G20" s="23"/>
      <c r="H20" s="23"/>
    </row>
    <row r="21" spans="1:8" ht="30" customHeight="1" x14ac:dyDescent="0.35">
      <c r="A21" s="21" t="str">
        <f>Referensi!$A$4</f>
        <v>Lanjut Usia</v>
      </c>
      <c r="B21" s="23"/>
      <c r="C21" s="23"/>
      <c r="D21" s="23"/>
      <c r="E21" s="23"/>
      <c r="F21" s="23"/>
      <c r="G21" s="23"/>
      <c r="H21" s="23"/>
    </row>
    <row r="22" spans="1:8" ht="30" customHeight="1" x14ac:dyDescent="0.35">
      <c r="A22" s="21" t="str">
        <f>Referensi!$A$5</f>
        <v>Tuna Sosial dan Korban Perdagangan Orang (TSKPO)</v>
      </c>
      <c r="B22" s="23"/>
      <c r="C22" s="23"/>
      <c r="D22" s="23"/>
      <c r="E22" s="23"/>
      <c r="F22" s="23"/>
      <c r="G22" s="23"/>
      <c r="H22" s="23"/>
    </row>
    <row r="23" spans="1:8" ht="30" customHeight="1" x14ac:dyDescent="0.35">
      <c r="A23" s="21" t="str">
        <f>Referensi!$A$6</f>
        <v>Korban Penyalahgunaan NAPZA (KP NAPZA)</v>
      </c>
      <c r="B23" s="23"/>
      <c r="C23" s="23"/>
      <c r="D23" s="23"/>
      <c r="E23" s="23"/>
      <c r="F23" s="23"/>
      <c r="G23" s="23"/>
      <c r="H23" s="23"/>
    </row>
    <row r="24" spans="1:8" ht="30" customHeight="1" x14ac:dyDescent="0.35">
      <c r="A24" s="21" t="str">
        <f>Referensi!$A$7</f>
        <v>Orang dengan HIV (ODHIV)</v>
      </c>
      <c r="B24" s="23"/>
      <c r="C24" s="23"/>
      <c r="D24" s="23"/>
      <c r="E24" s="23"/>
      <c r="F24" s="23"/>
      <c r="G24" s="23"/>
      <c r="H24" s="23"/>
    </row>
    <row r="26" spans="1:8" x14ac:dyDescent="0.35">
      <c r="A26" s="1" t="s">
        <v>56</v>
      </c>
      <c r="B26" s="1"/>
      <c r="C26" s="1"/>
      <c r="D26" s="1"/>
      <c r="E26" s="1"/>
      <c r="F26" s="1"/>
      <c r="G26" s="1"/>
      <c r="H26" s="1"/>
    </row>
    <row r="27" spans="1:8" ht="31.5" customHeight="1" x14ac:dyDescent="0.35">
      <c r="A27" s="20" t="s">
        <v>49</v>
      </c>
      <c r="B27" s="20" t="str">
        <f>Referensi!$C$2</f>
        <v>Keluarga</v>
      </c>
      <c r="C27" s="20" t="str">
        <f>Referensi!$C$3</f>
        <v>Komunitas</v>
      </c>
      <c r="D27" s="20" t="str">
        <f>Referensi!$C$4</f>
        <v>Residensial</v>
      </c>
    </row>
    <row r="28" spans="1:8" ht="30" customHeight="1" x14ac:dyDescent="0.35">
      <c r="A28" s="21" t="str">
        <f>Referensi!$A$2</f>
        <v>Anak</v>
      </c>
      <c r="B28" s="23"/>
      <c r="C28" s="23"/>
      <c r="D28" s="23"/>
    </row>
    <row r="29" spans="1:8" ht="30" customHeight="1" x14ac:dyDescent="0.35">
      <c r="A29" s="21" t="str">
        <f>Referensi!$A$3</f>
        <v>Penyandang Disabilitas</v>
      </c>
      <c r="B29" s="23"/>
      <c r="C29" s="23"/>
      <c r="D29" s="23"/>
    </row>
    <row r="30" spans="1:8" ht="30" customHeight="1" x14ac:dyDescent="0.35">
      <c r="A30" s="21" t="str">
        <f>Referensi!$A$4</f>
        <v>Lanjut Usia</v>
      </c>
      <c r="B30" s="23"/>
      <c r="C30" s="23"/>
      <c r="D30" s="23"/>
    </row>
    <row r="31" spans="1:8" ht="30" customHeight="1" x14ac:dyDescent="0.35">
      <c r="A31" s="21" t="str">
        <f>Referensi!$A$5</f>
        <v>Tuna Sosial dan Korban Perdagangan Orang (TSKPO)</v>
      </c>
      <c r="B31" s="23"/>
      <c r="C31" s="23"/>
      <c r="D31" s="23"/>
    </row>
    <row r="32" spans="1:8" ht="30" customHeight="1" x14ac:dyDescent="0.35">
      <c r="A32" s="21" t="str">
        <f>Referensi!$A$6</f>
        <v>Korban Penyalahgunaan NAPZA (KP NAPZA)</v>
      </c>
      <c r="B32" s="23"/>
      <c r="C32" s="23"/>
      <c r="D32" s="23"/>
    </row>
    <row r="33" spans="1:8" ht="30" customHeight="1" x14ac:dyDescent="0.35">
      <c r="A33" s="21" t="str">
        <f>Referensi!$A$7</f>
        <v>Orang dengan HIV (ODHIV)</v>
      </c>
      <c r="B33" s="23"/>
      <c r="C33" s="23"/>
      <c r="D33" s="23"/>
    </row>
    <row r="35" spans="1:8" x14ac:dyDescent="0.35">
      <c r="A35" s="1" t="s">
        <v>57</v>
      </c>
      <c r="B35" s="1"/>
      <c r="C35" s="1"/>
      <c r="D35" s="1"/>
      <c r="E35" s="1"/>
      <c r="F35" s="1"/>
      <c r="G35" s="1"/>
      <c r="H35" s="1"/>
    </row>
    <row r="36" spans="1:8" ht="31.5" customHeight="1" x14ac:dyDescent="0.35">
      <c r="A36" s="20" t="s">
        <v>58</v>
      </c>
      <c r="B36" s="20" t="s">
        <v>59</v>
      </c>
      <c r="C36" s="20" t="s">
        <v>60</v>
      </c>
      <c r="D36" s="20" t="s">
        <v>61</v>
      </c>
      <c r="E36" s="20" t="s">
        <v>62</v>
      </c>
    </row>
    <row r="37" spans="1:8" x14ac:dyDescent="0.35">
      <c r="A37" s="24" t="s">
        <v>91</v>
      </c>
      <c r="B37" s="24"/>
      <c r="C37" s="24"/>
      <c r="D37" s="23"/>
      <c r="E37" s="13" t="str">
        <f t="shared" ref="E37:E68" si="5">IF(AND(A37="",B37="",C37="",D37=""),"",IF(OR(A37="",B37="",C37="",D37=""),"Lengkapi baris",""))</f>
        <v>Lengkapi baris</v>
      </c>
    </row>
    <row r="38" spans="1:8" x14ac:dyDescent="0.35">
      <c r="A38" s="24"/>
      <c r="B38" s="24"/>
      <c r="C38" s="24"/>
      <c r="D38" s="23"/>
      <c r="E38" s="13" t="str">
        <f t="shared" si="5"/>
        <v/>
      </c>
    </row>
    <row r="39" spans="1:8" x14ac:dyDescent="0.35">
      <c r="A39" s="24"/>
      <c r="B39" s="24"/>
      <c r="C39" s="24"/>
      <c r="D39" s="23"/>
      <c r="E39" s="13" t="str">
        <f t="shared" si="5"/>
        <v/>
      </c>
    </row>
    <row r="40" spans="1:8" x14ac:dyDescent="0.35">
      <c r="A40" s="24"/>
      <c r="B40" s="24"/>
      <c r="C40" s="24"/>
      <c r="D40" s="23"/>
      <c r="E40" s="13" t="str">
        <f t="shared" si="5"/>
        <v/>
      </c>
    </row>
    <row r="41" spans="1:8" x14ac:dyDescent="0.35">
      <c r="A41" s="24"/>
      <c r="B41" s="24"/>
      <c r="C41" s="24"/>
      <c r="D41" s="23"/>
      <c r="E41" s="13" t="str">
        <f t="shared" si="5"/>
        <v/>
      </c>
    </row>
    <row r="42" spans="1:8" x14ac:dyDescent="0.35">
      <c r="A42" s="24"/>
      <c r="B42" s="24"/>
      <c r="C42" s="24"/>
      <c r="D42" s="23"/>
      <c r="E42" s="13" t="str">
        <f t="shared" si="5"/>
        <v/>
      </c>
    </row>
    <row r="43" spans="1:8" x14ac:dyDescent="0.35">
      <c r="A43" s="24"/>
      <c r="B43" s="24"/>
      <c r="C43" s="24"/>
      <c r="D43" s="23"/>
      <c r="E43" s="13" t="str">
        <f t="shared" si="5"/>
        <v/>
      </c>
    </row>
    <row r="44" spans="1:8" x14ac:dyDescent="0.35">
      <c r="A44" s="24"/>
      <c r="B44" s="24"/>
      <c r="C44" s="24"/>
      <c r="D44" s="23"/>
      <c r="E44" s="13" t="str">
        <f t="shared" si="5"/>
        <v/>
      </c>
    </row>
    <row r="45" spans="1:8" x14ac:dyDescent="0.35">
      <c r="A45" s="24"/>
      <c r="B45" s="24"/>
      <c r="C45" s="24"/>
      <c r="D45" s="23"/>
      <c r="E45" s="13" t="str">
        <f t="shared" si="5"/>
        <v/>
      </c>
    </row>
    <row r="46" spans="1:8" x14ac:dyDescent="0.35">
      <c r="A46" s="24"/>
      <c r="B46" s="24"/>
      <c r="C46" s="24"/>
      <c r="D46" s="23"/>
      <c r="E46" s="13" t="str">
        <f t="shared" si="5"/>
        <v/>
      </c>
    </row>
    <row r="47" spans="1:8" x14ac:dyDescent="0.35">
      <c r="A47" s="24"/>
      <c r="B47" s="24"/>
      <c r="C47" s="24"/>
      <c r="D47" s="23"/>
      <c r="E47" s="13" t="str">
        <f t="shared" si="5"/>
        <v/>
      </c>
    </row>
    <row r="48" spans="1:8" x14ac:dyDescent="0.35">
      <c r="A48" s="24"/>
      <c r="B48" s="24"/>
      <c r="C48" s="24"/>
      <c r="D48" s="23"/>
      <c r="E48" s="13" t="str">
        <f t="shared" si="5"/>
        <v/>
      </c>
    </row>
    <row r="49" spans="1:5" x14ac:dyDescent="0.35">
      <c r="A49" s="24"/>
      <c r="B49" s="24"/>
      <c r="C49" s="24"/>
      <c r="D49" s="23"/>
      <c r="E49" s="13" t="str">
        <f t="shared" si="5"/>
        <v/>
      </c>
    </row>
    <row r="50" spans="1:5" x14ac:dyDescent="0.35">
      <c r="A50" s="24"/>
      <c r="B50" s="24"/>
      <c r="C50" s="24"/>
      <c r="D50" s="23"/>
      <c r="E50" s="13" t="str">
        <f t="shared" si="5"/>
        <v/>
      </c>
    </row>
    <row r="51" spans="1:5" x14ac:dyDescent="0.35">
      <c r="A51" s="24"/>
      <c r="B51" s="24"/>
      <c r="C51" s="24"/>
      <c r="D51" s="23"/>
      <c r="E51" s="13" t="str">
        <f t="shared" si="5"/>
        <v/>
      </c>
    </row>
    <row r="52" spans="1:5" x14ac:dyDescent="0.35">
      <c r="A52" s="24"/>
      <c r="B52" s="24"/>
      <c r="C52" s="24"/>
      <c r="D52" s="23"/>
      <c r="E52" s="13" t="str">
        <f t="shared" si="5"/>
        <v/>
      </c>
    </row>
    <row r="53" spans="1:5" x14ac:dyDescent="0.35">
      <c r="A53" s="24"/>
      <c r="B53" s="24"/>
      <c r="C53" s="24"/>
      <c r="D53" s="23"/>
      <c r="E53" s="13" t="str">
        <f t="shared" si="5"/>
        <v/>
      </c>
    </row>
    <row r="54" spans="1:5" x14ac:dyDescent="0.35">
      <c r="A54" s="24"/>
      <c r="B54" s="24"/>
      <c r="C54" s="24"/>
      <c r="D54" s="23"/>
      <c r="E54" s="13" t="str">
        <f t="shared" si="5"/>
        <v/>
      </c>
    </row>
    <row r="55" spans="1:5" x14ac:dyDescent="0.35">
      <c r="A55" s="24"/>
      <c r="B55" s="24"/>
      <c r="C55" s="24"/>
      <c r="D55" s="23"/>
      <c r="E55" s="13" t="str">
        <f t="shared" si="5"/>
        <v/>
      </c>
    </row>
    <row r="56" spans="1:5" x14ac:dyDescent="0.35">
      <c r="A56" s="24"/>
      <c r="B56" s="24"/>
      <c r="C56" s="24"/>
      <c r="D56" s="23"/>
      <c r="E56" s="13" t="str">
        <f t="shared" si="5"/>
        <v/>
      </c>
    </row>
    <row r="57" spans="1:5" x14ac:dyDescent="0.35">
      <c r="A57" s="24"/>
      <c r="B57" s="24"/>
      <c r="C57" s="24"/>
      <c r="D57" s="23"/>
      <c r="E57" s="13" t="str">
        <f t="shared" si="5"/>
        <v/>
      </c>
    </row>
    <row r="58" spans="1:5" x14ac:dyDescent="0.35">
      <c r="A58" s="24"/>
      <c r="B58" s="24"/>
      <c r="C58" s="24"/>
      <c r="D58" s="23"/>
      <c r="E58" s="13" t="str">
        <f t="shared" si="5"/>
        <v/>
      </c>
    </row>
    <row r="59" spans="1:5" x14ac:dyDescent="0.35">
      <c r="A59" s="24"/>
      <c r="B59" s="24"/>
      <c r="C59" s="24"/>
      <c r="D59" s="23"/>
      <c r="E59" s="13" t="str">
        <f t="shared" si="5"/>
        <v/>
      </c>
    </row>
    <row r="60" spans="1:5" x14ac:dyDescent="0.35">
      <c r="A60" s="24"/>
      <c r="B60" s="24"/>
      <c r="C60" s="24"/>
      <c r="D60" s="23"/>
      <c r="E60" s="13" t="str">
        <f t="shared" si="5"/>
        <v/>
      </c>
    </row>
    <row r="61" spans="1:5" x14ac:dyDescent="0.35">
      <c r="A61" s="24"/>
      <c r="B61" s="24"/>
      <c r="C61" s="24"/>
      <c r="D61" s="23"/>
      <c r="E61" s="13" t="str">
        <f t="shared" si="5"/>
        <v/>
      </c>
    </row>
    <row r="62" spans="1:5" x14ac:dyDescent="0.35">
      <c r="A62" s="24"/>
      <c r="B62" s="24"/>
      <c r="C62" s="24"/>
      <c r="D62" s="23"/>
      <c r="E62" s="13" t="str">
        <f t="shared" si="5"/>
        <v/>
      </c>
    </row>
    <row r="63" spans="1:5" x14ac:dyDescent="0.35">
      <c r="A63" s="24"/>
      <c r="B63" s="24"/>
      <c r="C63" s="24"/>
      <c r="D63" s="23"/>
      <c r="E63" s="13" t="str">
        <f t="shared" si="5"/>
        <v/>
      </c>
    </row>
    <row r="64" spans="1:5" x14ac:dyDescent="0.35">
      <c r="A64" s="24"/>
      <c r="B64" s="24"/>
      <c r="C64" s="24"/>
      <c r="D64" s="23"/>
      <c r="E64" s="13" t="str">
        <f t="shared" si="5"/>
        <v/>
      </c>
    </row>
    <row r="65" spans="1:5" x14ac:dyDescent="0.35">
      <c r="A65" s="24"/>
      <c r="B65" s="24"/>
      <c r="C65" s="24"/>
      <c r="D65" s="23"/>
      <c r="E65" s="13" t="str">
        <f t="shared" si="5"/>
        <v/>
      </c>
    </row>
    <row r="66" spans="1:5" x14ac:dyDescent="0.35">
      <c r="A66" s="24"/>
      <c r="B66" s="24"/>
      <c r="C66" s="24"/>
      <c r="D66" s="23"/>
      <c r="E66" s="13" t="str">
        <f t="shared" si="5"/>
        <v/>
      </c>
    </row>
    <row r="67" spans="1:5" x14ac:dyDescent="0.35">
      <c r="A67" s="24"/>
      <c r="B67" s="24"/>
      <c r="C67" s="24"/>
      <c r="D67" s="23"/>
      <c r="E67" s="13" t="str">
        <f t="shared" si="5"/>
        <v/>
      </c>
    </row>
    <row r="68" spans="1:5" x14ac:dyDescent="0.35">
      <c r="A68" s="24"/>
      <c r="B68" s="24"/>
      <c r="C68" s="24"/>
      <c r="D68" s="23"/>
      <c r="E68" s="13" t="str">
        <f t="shared" si="5"/>
        <v/>
      </c>
    </row>
    <row r="69" spans="1:5" x14ac:dyDescent="0.35">
      <c r="A69" s="24"/>
      <c r="B69" s="24"/>
      <c r="C69" s="24"/>
      <c r="D69" s="23"/>
      <c r="E69" s="13" t="str">
        <f t="shared" ref="E69:E100" si="6">IF(AND(A69="",B69="",C69="",D69=""),"",IF(OR(A69="",B69="",C69="",D69=""),"Lengkapi baris",""))</f>
        <v/>
      </c>
    </row>
    <row r="70" spans="1:5" x14ac:dyDescent="0.35">
      <c r="A70" s="24"/>
      <c r="B70" s="24"/>
      <c r="C70" s="24"/>
      <c r="D70" s="23"/>
      <c r="E70" s="13" t="str">
        <f t="shared" si="6"/>
        <v/>
      </c>
    </row>
    <row r="71" spans="1:5" x14ac:dyDescent="0.35">
      <c r="A71" s="24"/>
      <c r="B71" s="24"/>
      <c r="C71" s="24"/>
      <c r="D71" s="23"/>
      <c r="E71" s="13" t="str">
        <f t="shared" si="6"/>
        <v/>
      </c>
    </row>
    <row r="72" spans="1:5" x14ac:dyDescent="0.35">
      <c r="A72" s="24"/>
      <c r="B72" s="24"/>
      <c r="C72" s="24"/>
      <c r="D72" s="23"/>
      <c r="E72" s="13" t="str">
        <f t="shared" si="6"/>
        <v/>
      </c>
    </row>
    <row r="73" spans="1:5" x14ac:dyDescent="0.35">
      <c r="A73" s="24"/>
      <c r="B73" s="24"/>
      <c r="C73" s="24"/>
      <c r="D73" s="23"/>
      <c r="E73" s="13" t="str">
        <f t="shared" si="6"/>
        <v/>
      </c>
    </row>
    <row r="74" spans="1:5" x14ac:dyDescent="0.35">
      <c r="A74" s="24"/>
      <c r="B74" s="24"/>
      <c r="C74" s="24"/>
      <c r="D74" s="23"/>
      <c r="E74" s="13" t="str">
        <f t="shared" si="6"/>
        <v/>
      </c>
    </row>
    <row r="75" spans="1:5" x14ac:dyDescent="0.35">
      <c r="A75" s="24"/>
      <c r="B75" s="24"/>
      <c r="C75" s="24"/>
      <c r="D75" s="23"/>
      <c r="E75" s="13" t="str">
        <f t="shared" si="6"/>
        <v/>
      </c>
    </row>
    <row r="76" spans="1:5" x14ac:dyDescent="0.35">
      <c r="A76" s="24"/>
      <c r="B76" s="24"/>
      <c r="C76" s="24"/>
      <c r="D76" s="23"/>
      <c r="E76" s="13" t="str">
        <f t="shared" si="6"/>
        <v/>
      </c>
    </row>
    <row r="77" spans="1:5" x14ac:dyDescent="0.35">
      <c r="A77" s="24"/>
      <c r="B77" s="24"/>
      <c r="C77" s="24"/>
      <c r="D77" s="23"/>
      <c r="E77" s="13" t="str">
        <f t="shared" si="6"/>
        <v/>
      </c>
    </row>
    <row r="78" spans="1:5" x14ac:dyDescent="0.35">
      <c r="A78" s="24"/>
      <c r="B78" s="24"/>
      <c r="C78" s="24"/>
      <c r="D78" s="23"/>
      <c r="E78" s="13" t="str">
        <f t="shared" si="6"/>
        <v/>
      </c>
    </row>
    <row r="79" spans="1:5" x14ac:dyDescent="0.35">
      <c r="A79" s="24"/>
      <c r="B79" s="24"/>
      <c r="C79" s="24"/>
      <c r="D79" s="23"/>
      <c r="E79" s="13" t="str">
        <f t="shared" si="6"/>
        <v/>
      </c>
    </row>
    <row r="80" spans="1:5" x14ac:dyDescent="0.35">
      <c r="A80" s="24"/>
      <c r="B80" s="24"/>
      <c r="C80" s="24"/>
      <c r="D80" s="23"/>
      <c r="E80" s="13" t="str">
        <f t="shared" si="6"/>
        <v/>
      </c>
    </row>
    <row r="81" spans="1:8" x14ac:dyDescent="0.35">
      <c r="A81" s="24"/>
      <c r="B81" s="24"/>
      <c r="C81" s="24"/>
      <c r="D81" s="23"/>
      <c r="E81" s="13" t="str">
        <f t="shared" si="6"/>
        <v/>
      </c>
    </row>
    <row r="82" spans="1:8" x14ac:dyDescent="0.35">
      <c r="A82" s="24"/>
      <c r="B82" s="24"/>
      <c r="C82" s="24"/>
      <c r="D82" s="23"/>
      <c r="E82" s="13" t="str">
        <f t="shared" si="6"/>
        <v/>
      </c>
    </row>
    <row r="83" spans="1:8" x14ac:dyDescent="0.35">
      <c r="A83" s="24"/>
      <c r="B83" s="24"/>
      <c r="C83" s="24"/>
      <c r="D83" s="23"/>
      <c r="E83" s="13" t="str">
        <f t="shared" si="6"/>
        <v/>
      </c>
    </row>
    <row r="84" spans="1:8" x14ac:dyDescent="0.35">
      <c r="A84" s="24"/>
      <c r="B84" s="24"/>
      <c r="C84" s="24"/>
      <c r="D84" s="23"/>
      <c r="E84" s="13" t="str">
        <f t="shared" si="6"/>
        <v/>
      </c>
    </row>
    <row r="85" spans="1:8" x14ac:dyDescent="0.35">
      <c r="A85" s="24"/>
      <c r="B85" s="24"/>
      <c r="C85" s="24"/>
      <c r="D85" s="23"/>
      <c r="E85" s="13" t="str">
        <f t="shared" si="6"/>
        <v/>
      </c>
    </row>
    <row r="86" spans="1:8" x14ac:dyDescent="0.35">
      <c r="A86" s="24"/>
      <c r="B86" s="24"/>
      <c r="C86" s="24"/>
      <c r="D86" s="23"/>
      <c r="E86" s="13" t="str">
        <f t="shared" si="6"/>
        <v/>
      </c>
    </row>
    <row r="88" spans="1:8" x14ac:dyDescent="0.35">
      <c r="A88" s="1" t="s">
        <v>63</v>
      </c>
      <c r="B88" s="1"/>
      <c r="C88" s="1"/>
      <c r="D88" s="1"/>
      <c r="E88" s="1"/>
      <c r="F88" s="1"/>
      <c r="G88" s="1"/>
      <c r="H88" s="1"/>
    </row>
    <row r="89" spans="1:8" ht="31.5" customHeight="1" x14ac:dyDescent="0.35">
      <c r="A89" s="20" t="s">
        <v>49</v>
      </c>
      <c r="B89" s="20" t="s">
        <v>58</v>
      </c>
      <c r="C89" s="20" t="s">
        <v>59</v>
      </c>
      <c r="D89" s="20" t="s">
        <v>64</v>
      </c>
      <c r="E89" s="20" t="s">
        <v>62</v>
      </c>
    </row>
    <row r="90" spans="1:8" x14ac:dyDescent="0.35">
      <c r="A90" s="24"/>
      <c r="B90" s="24"/>
      <c r="C90" s="24"/>
      <c r="D90" s="23"/>
      <c r="E90" s="13" t="str">
        <f t="shared" ref="E90:E153" si="7">IF(AND(A90="",B90="",C90="",D90=""),"",IF(OR(A90="",B90="",C90="",D90=""),"Lengkapi baris",""))</f>
        <v/>
      </c>
    </row>
    <row r="91" spans="1:8" x14ac:dyDescent="0.35">
      <c r="A91" s="24"/>
      <c r="B91" s="24"/>
      <c r="C91" s="24"/>
      <c r="D91" s="23"/>
      <c r="E91" s="13" t="str">
        <f t="shared" si="7"/>
        <v/>
      </c>
    </row>
    <row r="92" spans="1:8" x14ac:dyDescent="0.35">
      <c r="A92" s="24"/>
      <c r="B92" s="24"/>
      <c r="C92" s="24"/>
      <c r="D92" s="23"/>
      <c r="E92" s="13" t="str">
        <f t="shared" si="7"/>
        <v/>
      </c>
    </row>
    <row r="93" spans="1:8" x14ac:dyDescent="0.35">
      <c r="A93" s="24"/>
      <c r="B93" s="24"/>
      <c r="C93" s="24"/>
      <c r="D93" s="23"/>
      <c r="E93" s="13" t="str">
        <f t="shared" si="7"/>
        <v/>
      </c>
    </row>
    <row r="94" spans="1:8" x14ac:dyDescent="0.35">
      <c r="A94" s="24"/>
      <c r="B94" s="24"/>
      <c r="C94" s="24"/>
      <c r="D94" s="23"/>
      <c r="E94" s="13" t="str">
        <f t="shared" si="7"/>
        <v/>
      </c>
    </row>
    <row r="95" spans="1:8" x14ac:dyDescent="0.35">
      <c r="A95" s="24"/>
      <c r="B95" s="24"/>
      <c r="C95" s="24"/>
      <c r="D95" s="23"/>
      <c r="E95" s="13" t="str">
        <f t="shared" si="7"/>
        <v/>
      </c>
    </row>
    <row r="96" spans="1:8" x14ac:dyDescent="0.35">
      <c r="A96" s="24"/>
      <c r="B96" s="24"/>
      <c r="C96" s="24"/>
      <c r="D96" s="23"/>
      <c r="E96" s="13" t="str">
        <f t="shared" si="7"/>
        <v/>
      </c>
    </row>
    <row r="97" spans="1:5" x14ac:dyDescent="0.35">
      <c r="A97" s="24"/>
      <c r="B97" s="24"/>
      <c r="C97" s="24"/>
      <c r="D97" s="23"/>
      <c r="E97" s="13" t="str">
        <f t="shared" si="7"/>
        <v/>
      </c>
    </row>
    <row r="98" spans="1:5" x14ac:dyDescent="0.35">
      <c r="A98" s="24"/>
      <c r="B98" s="24"/>
      <c r="C98" s="24"/>
      <c r="D98" s="23"/>
      <c r="E98" s="13" t="str">
        <f t="shared" si="7"/>
        <v/>
      </c>
    </row>
    <row r="99" spans="1:5" x14ac:dyDescent="0.35">
      <c r="A99" s="24"/>
      <c r="B99" s="24"/>
      <c r="C99" s="24"/>
      <c r="D99" s="23"/>
      <c r="E99" s="13" t="str">
        <f t="shared" si="7"/>
        <v/>
      </c>
    </row>
    <row r="100" spans="1:5" x14ac:dyDescent="0.35">
      <c r="A100" s="24"/>
      <c r="B100" s="24"/>
      <c r="C100" s="24"/>
      <c r="D100" s="23"/>
      <c r="E100" s="13" t="str">
        <f t="shared" si="7"/>
        <v/>
      </c>
    </row>
    <row r="101" spans="1:5" x14ac:dyDescent="0.35">
      <c r="A101" s="24"/>
      <c r="B101" s="24"/>
      <c r="C101" s="24"/>
      <c r="D101" s="23"/>
      <c r="E101" s="13" t="str">
        <f t="shared" si="7"/>
        <v/>
      </c>
    </row>
    <row r="102" spans="1:5" x14ac:dyDescent="0.35">
      <c r="A102" s="24"/>
      <c r="B102" s="24"/>
      <c r="C102" s="24"/>
      <c r="D102" s="23"/>
      <c r="E102" s="13" t="str">
        <f t="shared" si="7"/>
        <v/>
      </c>
    </row>
    <row r="103" spans="1:5" x14ac:dyDescent="0.35">
      <c r="A103" s="24"/>
      <c r="B103" s="24"/>
      <c r="C103" s="24"/>
      <c r="D103" s="23"/>
      <c r="E103" s="13" t="str">
        <f t="shared" si="7"/>
        <v/>
      </c>
    </row>
    <row r="104" spans="1:5" x14ac:dyDescent="0.35">
      <c r="A104" s="24"/>
      <c r="B104" s="24"/>
      <c r="C104" s="24"/>
      <c r="D104" s="23"/>
      <c r="E104" s="13" t="str">
        <f t="shared" si="7"/>
        <v/>
      </c>
    </row>
    <row r="105" spans="1:5" x14ac:dyDescent="0.35">
      <c r="A105" s="24"/>
      <c r="B105" s="24"/>
      <c r="C105" s="24"/>
      <c r="D105" s="23"/>
      <c r="E105" s="13" t="str">
        <f t="shared" si="7"/>
        <v/>
      </c>
    </row>
    <row r="106" spans="1:5" x14ac:dyDescent="0.35">
      <c r="A106" s="24"/>
      <c r="B106" s="24"/>
      <c r="C106" s="24"/>
      <c r="D106" s="23"/>
      <c r="E106" s="13" t="str">
        <f t="shared" si="7"/>
        <v/>
      </c>
    </row>
    <row r="107" spans="1:5" x14ac:dyDescent="0.35">
      <c r="A107" s="24"/>
      <c r="B107" s="24"/>
      <c r="C107" s="24"/>
      <c r="D107" s="23"/>
      <c r="E107" s="13" t="str">
        <f t="shared" si="7"/>
        <v/>
      </c>
    </row>
    <row r="108" spans="1:5" x14ac:dyDescent="0.35">
      <c r="A108" s="24"/>
      <c r="B108" s="24"/>
      <c r="C108" s="24"/>
      <c r="D108" s="23"/>
      <c r="E108" s="13" t="str">
        <f t="shared" si="7"/>
        <v/>
      </c>
    </row>
    <row r="109" spans="1:5" x14ac:dyDescent="0.35">
      <c r="A109" s="24"/>
      <c r="B109" s="24"/>
      <c r="C109" s="24"/>
      <c r="D109" s="23"/>
      <c r="E109" s="13" t="str">
        <f t="shared" si="7"/>
        <v/>
      </c>
    </row>
    <row r="110" spans="1:5" x14ac:dyDescent="0.35">
      <c r="A110" s="24"/>
      <c r="B110" s="24"/>
      <c r="C110" s="24"/>
      <c r="D110" s="23"/>
      <c r="E110" s="13" t="str">
        <f t="shared" si="7"/>
        <v/>
      </c>
    </row>
    <row r="111" spans="1:5" x14ac:dyDescent="0.35">
      <c r="A111" s="24"/>
      <c r="B111" s="24"/>
      <c r="C111" s="24"/>
      <c r="D111" s="23"/>
      <c r="E111" s="13" t="str">
        <f t="shared" si="7"/>
        <v/>
      </c>
    </row>
    <row r="112" spans="1:5" x14ac:dyDescent="0.35">
      <c r="A112" s="24"/>
      <c r="B112" s="24"/>
      <c r="C112" s="24"/>
      <c r="D112" s="23"/>
      <c r="E112" s="13" t="str">
        <f t="shared" si="7"/>
        <v/>
      </c>
    </row>
    <row r="113" spans="1:5" x14ac:dyDescent="0.35">
      <c r="A113" s="24"/>
      <c r="B113" s="24"/>
      <c r="C113" s="24"/>
      <c r="D113" s="23"/>
      <c r="E113" s="13" t="str">
        <f t="shared" si="7"/>
        <v/>
      </c>
    </row>
    <row r="114" spans="1:5" x14ac:dyDescent="0.35">
      <c r="A114" s="24"/>
      <c r="B114" s="24"/>
      <c r="C114" s="24"/>
      <c r="D114" s="23"/>
      <c r="E114" s="13" t="str">
        <f t="shared" si="7"/>
        <v/>
      </c>
    </row>
    <row r="115" spans="1:5" x14ac:dyDescent="0.35">
      <c r="A115" s="24"/>
      <c r="B115" s="24"/>
      <c r="C115" s="24"/>
      <c r="D115" s="23"/>
      <c r="E115" s="13" t="str">
        <f t="shared" si="7"/>
        <v/>
      </c>
    </row>
    <row r="116" spans="1:5" x14ac:dyDescent="0.35">
      <c r="A116" s="24"/>
      <c r="B116" s="24"/>
      <c r="C116" s="24"/>
      <c r="D116" s="23"/>
      <c r="E116" s="13" t="str">
        <f t="shared" si="7"/>
        <v/>
      </c>
    </row>
    <row r="117" spans="1:5" x14ac:dyDescent="0.35">
      <c r="A117" s="24"/>
      <c r="B117" s="24"/>
      <c r="C117" s="24"/>
      <c r="D117" s="23"/>
      <c r="E117" s="13" t="str">
        <f t="shared" si="7"/>
        <v/>
      </c>
    </row>
    <row r="118" spans="1:5" x14ac:dyDescent="0.35">
      <c r="A118" s="24"/>
      <c r="B118" s="24"/>
      <c r="C118" s="24"/>
      <c r="D118" s="23"/>
      <c r="E118" s="13" t="str">
        <f t="shared" si="7"/>
        <v/>
      </c>
    </row>
    <row r="119" spans="1:5" x14ac:dyDescent="0.35">
      <c r="A119" s="24"/>
      <c r="B119" s="24"/>
      <c r="C119" s="24"/>
      <c r="D119" s="23"/>
      <c r="E119" s="13" t="str">
        <f t="shared" si="7"/>
        <v/>
      </c>
    </row>
    <row r="120" spans="1:5" x14ac:dyDescent="0.35">
      <c r="A120" s="24"/>
      <c r="B120" s="24"/>
      <c r="C120" s="24"/>
      <c r="D120" s="23"/>
      <c r="E120" s="13" t="str">
        <f t="shared" si="7"/>
        <v/>
      </c>
    </row>
    <row r="121" spans="1:5" x14ac:dyDescent="0.35">
      <c r="A121" s="24"/>
      <c r="B121" s="24"/>
      <c r="C121" s="24"/>
      <c r="D121" s="23"/>
      <c r="E121" s="13" t="str">
        <f t="shared" si="7"/>
        <v/>
      </c>
    </row>
    <row r="122" spans="1:5" x14ac:dyDescent="0.35">
      <c r="A122" s="24"/>
      <c r="B122" s="24"/>
      <c r="C122" s="24"/>
      <c r="D122" s="23"/>
      <c r="E122" s="13" t="str">
        <f t="shared" si="7"/>
        <v/>
      </c>
    </row>
    <row r="123" spans="1:5" x14ac:dyDescent="0.35">
      <c r="A123" s="24"/>
      <c r="B123" s="24"/>
      <c r="C123" s="24"/>
      <c r="D123" s="23"/>
      <c r="E123" s="13" t="str">
        <f t="shared" si="7"/>
        <v/>
      </c>
    </row>
    <row r="124" spans="1:5" x14ac:dyDescent="0.35">
      <c r="A124" s="24"/>
      <c r="B124" s="24"/>
      <c r="C124" s="24"/>
      <c r="D124" s="23"/>
      <c r="E124" s="13" t="str">
        <f t="shared" si="7"/>
        <v/>
      </c>
    </row>
    <row r="125" spans="1:5" x14ac:dyDescent="0.35">
      <c r="A125" s="24"/>
      <c r="B125" s="24"/>
      <c r="C125" s="24"/>
      <c r="D125" s="23"/>
      <c r="E125" s="13" t="str">
        <f t="shared" si="7"/>
        <v/>
      </c>
    </row>
    <row r="126" spans="1:5" x14ac:dyDescent="0.35">
      <c r="A126" s="24"/>
      <c r="B126" s="24"/>
      <c r="C126" s="24"/>
      <c r="D126" s="23"/>
      <c r="E126" s="13" t="str">
        <f t="shared" si="7"/>
        <v/>
      </c>
    </row>
    <row r="127" spans="1:5" x14ac:dyDescent="0.35">
      <c r="A127" s="24"/>
      <c r="B127" s="24"/>
      <c r="C127" s="24"/>
      <c r="D127" s="23"/>
      <c r="E127" s="13" t="str">
        <f t="shared" si="7"/>
        <v/>
      </c>
    </row>
    <row r="128" spans="1:5" x14ac:dyDescent="0.35">
      <c r="A128" s="24"/>
      <c r="B128" s="24"/>
      <c r="C128" s="24"/>
      <c r="D128" s="23"/>
      <c r="E128" s="13" t="str">
        <f t="shared" si="7"/>
        <v/>
      </c>
    </row>
    <row r="129" spans="1:5" x14ac:dyDescent="0.35">
      <c r="A129" s="24"/>
      <c r="B129" s="24"/>
      <c r="C129" s="24"/>
      <c r="D129" s="23"/>
      <c r="E129" s="13" t="str">
        <f t="shared" si="7"/>
        <v/>
      </c>
    </row>
    <row r="130" spans="1:5" x14ac:dyDescent="0.35">
      <c r="A130" s="24"/>
      <c r="B130" s="24"/>
      <c r="C130" s="24"/>
      <c r="D130" s="23"/>
      <c r="E130" s="13" t="str">
        <f t="shared" si="7"/>
        <v/>
      </c>
    </row>
    <row r="131" spans="1:5" x14ac:dyDescent="0.35">
      <c r="A131" s="24"/>
      <c r="B131" s="24"/>
      <c r="C131" s="24"/>
      <c r="D131" s="23"/>
      <c r="E131" s="13" t="str">
        <f t="shared" si="7"/>
        <v/>
      </c>
    </row>
    <row r="132" spans="1:5" x14ac:dyDescent="0.35">
      <c r="A132" s="24"/>
      <c r="B132" s="24"/>
      <c r="C132" s="24"/>
      <c r="D132" s="23"/>
      <c r="E132" s="13" t="str">
        <f t="shared" si="7"/>
        <v/>
      </c>
    </row>
    <row r="133" spans="1:5" x14ac:dyDescent="0.35">
      <c r="A133" s="24"/>
      <c r="B133" s="24"/>
      <c r="C133" s="24"/>
      <c r="D133" s="23"/>
      <c r="E133" s="13" t="str">
        <f t="shared" si="7"/>
        <v/>
      </c>
    </row>
    <row r="134" spans="1:5" x14ac:dyDescent="0.35">
      <c r="A134" s="24"/>
      <c r="B134" s="24"/>
      <c r="C134" s="24"/>
      <c r="D134" s="23"/>
      <c r="E134" s="13" t="str">
        <f t="shared" si="7"/>
        <v/>
      </c>
    </row>
    <row r="135" spans="1:5" x14ac:dyDescent="0.35">
      <c r="A135" s="24"/>
      <c r="B135" s="24"/>
      <c r="C135" s="24"/>
      <c r="D135" s="23"/>
      <c r="E135" s="13" t="str">
        <f t="shared" si="7"/>
        <v/>
      </c>
    </row>
    <row r="136" spans="1:5" x14ac:dyDescent="0.35">
      <c r="A136" s="24"/>
      <c r="B136" s="24"/>
      <c r="C136" s="24"/>
      <c r="D136" s="23"/>
      <c r="E136" s="13" t="str">
        <f t="shared" si="7"/>
        <v/>
      </c>
    </row>
    <row r="137" spans="1:5" x14ac:dyDescent="0.35">
      <c r="A137" s="24"/>
      <c r="B137" s="24"/>
      <c r="C137" s="24"/>
      <c r="D137" s="23"/>
      <c r="E137" s="13" t="str">
        <f t="shared" si="7"/>
        <v/>
      </c>
    </row>
    <row r="138" spans="1:5" x14ac:dyDescent="0.35">
      <c r="A138" s="24"/>
      <c r="B138" s="24"/>
      <c r="C138" s="24"/>
      <c r="D138" s="23"/>
      <c r="E138" s="13" t="str">
        <f t="shared" si="7"/>
        <v/>
      </c>
    </row>
    <row r="139" spans="1:5" x14ac:dyDescent="0.35">
      <c r="A139" s="24"/>
      <c r="B139" s="24"/>
      <c r="C139" s="24"/>
      <c r="D139" s="23"/>
      <c r="E139" s="13" t="str">
        <f t="shared" si="7"/>
        <v/>
      </c>
    </row>
    <row r="140" spans="1:5" x14ac:dyDescent="0.35">
      <c r="A140" s="24"/>
      <c r="B140" s="24"/>
      <c r="C140" s="24"/>
      <c r="D140" s="23"/>
      <c r="E140" s="13" t="str">
        <f t="shared" si="7"/>
        <v/>
      </c>
    </row>
    <row r="141" spans="1:5" x14ac:dyDescent="0.35">
      <c r="A141" s="24"/>
      <c r="B141" s="24"/>
      <c r="C141" s="24"/>
      <c r="D141" s="23"/>
      <c r="E141" s="13" t="str">
        <f t="shared" si="7"/>
        <v/>
      </c>
    </row>
    <row r="142" spans="1:5" x14ac:dyDescent="0.35">
      <c r="A142" s="24"/>
      <c r="B142" s="24"/>
      <c r="C142" s="24"/>
      <c r="D142" s="23"/>
      <c r="E142" s="13" t="str">
        <f t="shared" si="7"/>
        <v/>
      </c>
    </row>
    <row r="143" spans="1:5" x14ac:dyDescent="0.35">
      <c r="A143" s="24"/>
      <c r="B143" s="24"/>
      <c r="C143" s="24"/>
      <c r="D143" s="23"/>
      <c r="E143" s="13" t="str">
        <f t="shared" si="7"/>
        <v/>
      </c>
    </row>
    <row r="144" spans="1:5" x14ac:dyDescent="0.35">
      <c r="A144" s="24"/>
      <c r="B144" s="24"/>
      <c r="C144" s="24"/>
      <c r="D144" s="23"/>
      <c r="E144" s="13" t="str">
        <f t="shared" si="7"/>
        <v/>
      </c>
    </row>
    <row r="145" spans="1:5" x14ac:dyDescent="0.35">
      <c r="A145" s="24"/>
      <c r="B145" s="24"/>
      <c r="C145" s="24"/>
      <c r="D145" s="23"/>
      <c r="E145" s="13" t="str">
        <f t="shared" si="7"/>
        <v/>
      </c>
    </row>
    <row r="146" spans="1:5" x14ac:dyDescent="0.35">
      <c r="A146" s="24"/>
      <c r="B146" s="24"/>
      <c r="C146" s="24"/>
      <c r="D146" s="23"/>
      <c r="E146" s="13" t="str">
        <f t="shared" si="7"/>
        <v/>
      </c>
    </row>
    <row r="147" spans="1:5" x14ac:dyDescent="0.35">
      <c r="A147" s="24"/>
      <c r="B147" s="24"/>
      <c r="C147" s="24"/>
      <c r="D147" s="23"/>
      <c r="E147" s="13" t="str">
        <f t="shared" si="7"/>
        <v/>
      </c>
    </row>
    <row r="148" spans="1:5" x14ac:dyDescent="0.35">
      <c r="A148" s="24"/>
      <c r="B148" s="24"/>
      <c r="C148" s="24"/>
      <c r="D148" s="23"/>
      <c r="E148" s="13" t="str">
        <f t="shared" si="7"/>
        <v/>
      </c>
    </row>
    <row r="149" spans="1:5" x14ac:dyDescent="0.35">
      <c r="A149" s="24"/>
      <c r="B149" s="24"/>
      <c r="C149" s="24"/>
      <c r="D149" s="23"/>
      <c r="E149" s="13" t="str">
        <f t="shared" si="7"/>
        <v/>
      </c>
    </row>
    <row r="150" spans="1:5" x14ac:dyDescent="0.35">
      <c r="A150" s="24"/>
      <c r="B150" s="24"/>
      <c r="C150" s="24"/>
      <c r="D150" s="23"/>
      <c r="E150" s="13" t="str">
        <f t="shared" si="7"/>
        <v/>
      </c>
    </row>
    <row r="151" spans="1:5" x14ac:dyDescent="0.35">
      <c r="A151" s="24"/>
      <c r="B151" s="24"/>
      <c r="C151" s="24"/>
      <c r="D151" s="23"/>
      <c r="E151" s="13" t="str">
        <f t="shared" si="7"/>
        <v/>
      </c>
    </row>
    <row r="152" spans="1:5" x14ac:dyDescent="0.35">
      <c r="A152" s="24"/>
      <c r="B152" s="24"/>
      <c r="C152" s="24"/>
      <c r="D152" s="23"/>
      <c r="E152" s="13" t="str">
        <f t="shared" si="7"/>
        <v/>
      </c>
    </row>
    <row r="153" spans="1:5" x14ac:dyDescent="0.35">
      <c r="A153" s="24"/>
      <c r="B153" s="24"/>
      <c r="C153" s="24"/>
      <c r="D153" s="23"/>
      <c r="E153" s="13" t="str">
        <f t="shared" si="7"/>
        <v/>
      </c>
    </row>
    <row r="154" spans="1:5" x14ac:dyDescent="0.35">
      <c r="A154" s="24"/>
      <c r="B154" s="24"/>
      <c r="C154" s="24"/>
      <c r="D154" s="23"/>
      <c r="E154" s="13" t="str">
        <f t="shared" ref="E154:E217" si="8">IF(AND(A154="",B154="",C154="",D154=""),"",IF(OR(A154="",B154="",C154="",D154=""),"Lengkapi baris",""))</f>
        <v/>
      </c>
    </row>
    <row r="155" spans="1:5" x14ac:dyDescent="0.35">
      <c r="A155" s="24"/>
      <c r="B155" s="24"/>
      <c r="C155" s="24"/>
      <c r="D155" s="23"/>
      <c r="E155" s="13" t="str">
        <f t="shared" si="8"/>
        <v/>
      </c>
    </row>
    <row r="156" spans="1:5" x14ac:dyDescent="0.35">
      <c r="A156" s="24"/>
      <c r="B156" s="24"/>
      <c r="C156" s="24"/>
      <c r="D156" s="23"/>
      <c r="E156" s="13" t="str">
        <f t="shared" si="8"/>
        <v/>
      </c>
    </row>
    <row r="157" spans="1:5" x14ac:dyDescent="0.35">
      <c r="A157" s="24"/>
      <c r="B157" s="24"/>
      <c r="C157" s="24"/>
      <c r="D157" s="23"/>
      <c r="E157" s="13" t="str">
        <f t="shared" si="8"/>
        <v/>
      </c>
    </row>
    <row r="158" spans="1:5" x14ac:dyDescent="0.35">
      <c r="A158" s="24"/>
      <c r="B158" s="24"/>
      <c r="C158" s="24"/>
      <c r="D158" s="23"/>
      <c r="E158" s="13" t="str">
        <f t="shared" si="8"/>
        <v/>
      </c>
    </row>
    <row r="159" spans="1:5" x14ac:dyDescent="0.35">
      <c r="A159" s="24"/>
      <c r="B159" s="24"/>
      <c r="C159" s="24"/>
      <c r="D159" s="23"/>
      <c r="E159" s="13" t="str">
        <f t="shared" si="8"/>
        <v/>
      </c>
    </row>
    <row r="160" spans="1:5" x14ac:dyDescent="0.35">
      <c r="A160" s="24"/>
      <c r="B160" s="24"/>
      <c r="C160" s="24"/>
      <c r="D160" s="23"/>
      <c r="E160" s="13" t="str">
        <f t="shared" si="8"/>
        <v/>
      </c>
    </row>
    <row r="161" spans="1:5" x14ac:dyDescent="0.35">
      <c r="A161" s="24"/>
      <c r="B161" s="24"/>
      <c r="C161" s="24"/>
      <c r="D161" s="23"/>
      <c r="E161" s="13" t="str">
        <f t="shared" si="8"/>
        <v/>
      </c>
    </row>
    <row r="162" spans="1:5" x14ac:dyDescent="0.35">
      <c r="A162" s="24"/>
      <c r="B162" s="24"/>
      <c r="C162" s="24"/>
      <c r="D162" s="23"/>
      <c r="E162" s="13" t="str">
        <f t="shared" si="8"/>
        <v/>
      </c>
    </row>
    <row r="163" spans="1:5" x14ac:dyDescent="0.35">
      <c r="A163" s="24"/>
      <c r="B163" s="24"/>
      <c r="C163" s="24"/>
      <c r="D163" s="23"/>
      <c r="E163" s="13" t="str">
        <f t="shared" si="8"/>
        <v/>
      </c>
    </row>
    <row r="164" spans="1:5" x14ac:dyDescent="0.35">
      <c r="A164" s="24"/>
      <c r="B164" s="24"/>
      <c r="C164" s="24"/>
      <c r="D164" s="23"/>
      <c r="E164" s="13" t="str">
        <f t="shared" si="8"/>
        <v/>
      </c>
    </row>
    <row r="165" spans="1:5" x14ac:dyDescent="0.35">
      <c r="A165" s="24"/>
      <c r="B165" s="24"/>
      <c r="C165" s="24"/>
      <c r="D165" s="23"/>
      <c r="E165" s="13" t="str">
        <f t="shared" si="8"/>
        <v/>
      </c>
    </row>
    <row r="166" spans="1:5" x14ac:dyDescent="0.35">
      <c r="A166" s="24"/>
      <c r="B166" s="24"/>
      <c r="C166" s="24"/>
      <c r="D166" s="23"/>
      <c r="E166" s="13" t="str">
        <f t="shared" si="8"/>
        <v/>
      </c>
    </row>
    <row r="167" spans="1:5" x14ac:dyDescent="0.35">
      <c r="A167" s="24"/>
      <c r="B167" s="24"/>
      <c r="C167" s="24"/>
      <c r="D167" s="23"/>
      <c r="E167" s="13" t="str">
        <f t="shared" si="8"/>
        <v/>
      </c>
    </row>
    <row r="168" spans="1:5" x14ac:dyDescent="0.35">
      <c r="A168" s="24"/>
      <c r="B168" s="24"/>
      <c r="C168" s="24"/>
      <c r="D168" s="23"/>
      <c r="E168" s="13" t="str">
        <f t="shared" si="8"/>
        <v/>
      </c>
    </row>
    <row r="169" spans="1:5" x14ac:dyDescent="0.35">
      <c r="A169" s="24"/>
      <c r="B169" s="24"/>
      <c r="C169" s="24"/>
      <c r="D169" s="23"/>
      <c r="E169" s="13" t="str">
        <f t="shared" si="8"/>
        <v/>
      </c>
    </row>
    <row r="170" spans="1:5" x14ac:dyDescent="0.35">
      <c r="A170" s="24"/>
      <c r="B170" s="24"/>
      <c r="C170" s="24"/>
      <c r="D170" s="23"/>
      <c r="E170" s="13" t="str">
        <f t="shared" si="8"/>
        <v/>
      </c>
    </row>
    <row r="171" spans="1:5" x14ac:dyDescent="0.35">
      <c r="A171" s="24"/>
      <c r="B171" s="24"/>
      <c r="C171" s="24"/>
      <c r="D171" s="23"/>
      <c r="E171" s="13" t="str">
        <f t="shared" si="8"/>
        <v/>
      </c>
    </row>
    <row r="172" spans="1:5" x14ac:dyDescent="0.35">
      <c r="A172" s="24"/>
      <c r="B172" s="24"/>
      <c r="C172" s="24"/>
      <c r="D172" s="23"/>
      <c r="E172" s="13" t="str">
        <f t="shared" si="8"/>
        <v/>
      </c>
    </row>
    <row r="173" spans="1:5" x14ac:dyDescent="0.35">
      <c r="A173" s="24"/>
      <c r="B173" s="24"/>
      <c r="C173" s="24"/>
      <c r="D173" s="23"/>
      <c r="E173" s="13" t="str">
        <f t="shared" si="8"/>
        <v/>
      </c>
    </row>
    <row r="174" spans="1:5" x14ac:dyDescent="0.35">
      <c r="A174" s="24"/>
      <c r="B174" s="24"/>
      <c r="C174" s="24"/>
      <c r="D174" s="23"/>
      <c r="E174" s="13" t="str">
        <f t="shared" si="8"/>
        <v/>
      </c>
    </row>
    <row r="175" spans="1:5" x14ac:dyDescent="0.35">
      <c r="A175" s="24"/>
      <c r="B175" s="24"/>
      <c r="C175" s="24"/>
      <c r="D175" s="23"/>
      <c r="E175" s="13" t="str">
        <f t="shared" si="8"/>
        <v/>
      </c>
    </row>
    <row r="176" spans="1:5" x14ac:dyDescent="0.35">
      <c r="A176" s="24"/>
      <c r="B176" s="24"/>
      <c r="C176" s="24"/>
      <c r="D176" s="23"/>
      <c r="E176" s="13" t="str">
        <f t="shared" si="8"/>
        <v/>
      </c>
    </row>
    <row r="177" spans="1:5" x14ac:dyDescent="0.35">
      <c r="A177" s="24"/>
      <c r="B177" s="24"/>
      <c r="C177" s="24"/>
      <c r="D177" s="23"/>
      <c r="E177" s="13" t="str">
        <f t="shared" si="8"/>
        <v/>
      </c>
    </row>
    <row r="178" spans="1:5" x14ac:dyDescent="0.35">
      <c r="A178" s="24"/>
      <c r="B178" s="24"/>
      <c r="C178" s="24"/>
      <c r="D178" s="23"/>
      <c r="E178" s="13" t="str">
        <f t="shared" si="8"/>
        <v/>
      </c>
    </row>
    <row r="179" spans="1:5" x14ac:dyDescent="0.35">
      <c r="A179" s="24"/>
      <c r="B179" s="24"/>
      <c r="C179" s="24"/>
      <c r="D179" s="23"/>
      <c r="E179" s="13" t="str">
        <f t="shared" si="8"/>
        <v/>
      </c>
    </row>
    <row r="180" spans="1:5" x14ac:dyDescent="0.35">
      <c r="A180" s="24"/>
      <c r="B180" s="24"/>
      <c r="C180" s="24"/>
      <c r="D180" s="23"/>
      <c r="E180" s="13" t="str">
        <f t="shared" si="8"/>
        <v/>
      </c>
    </row>
    <row r="181" spans="1:5" x14ac:dyDescent="0.35">
      <c r="A181" s="24"/>
      <c r="B181" s="24"/>
      <c r="C181" s="24"/>
      <c r="D181" s="23"/>
      <c r="E181" s="13" t="str">
        <f t="shared" si="8"/>
        <v/>
      </c>
    </row>
    <row r="182" spans="1:5" x14ac:dyDescent="0.35">
      <c r="A182" s="24"/>
      <c r="B182" s="24"/>
      <c r="C182" s="24"/>
      <c r="D182" s="23"/>
      <c r="E182" s="13" t="str">
        <f t="shared" si="8"/>
        <v/>
      </c>
    </row>
    <row r="183" spans="1:5" x14ac:dyDescent="0.35">
      <c r="A183" s="24"/>
      <c r="B183" s="24"/>
      <c r="C183" s="24"/>
      <c r="D183" s="23"/>
      <c r="E183" s="13" t="str">
        <f t="shared" si="8"/>
        <v/>
      </c>
    </row>
    <row r="184" spans="1:5" x14ac:dyDescent="0.35">
      <c r="A184" s="24"/>
      <c r="B184" s="24"/>
      <c r="C184" s="24"/>
      <c r="D184" s="23"/>
      <c r="E184" s="13" t="str">
        <f t="shared" si="8"/>
        <v/>
      </c>
    </row>
    <row r="185" spans="1:5" x14ac:dyDescent="0.35">
      <c r="A185" s="24"/>
      <c r="B185" s="24"/>
      <c r="C185" s="24"/>
      <c r="D185" s="23"/>
      <c r="E185" s="13" t="str">
        <f t="shared" si="8"/>
        <v/>
      </c>
    </row>
    <row r="186" spans="1:5" x14ac:dyDescent="0.35">
      <c r="A186" s="24"/>
      <c r="B186" s="24"/>
      <c r="C186" s="24"/>
      <c r="D186" s="23"/>
      <c r="E186" s="13" t="str">
        <f t="shared" si="8"/>
        <v/>
      </c>
    </row>
    <row r="187" spans="1:5" x14ac:dyDescent="0.35">
      <c r="A187" s="24"/>
      <c r="B187" s="24"/>
      <c r="C187" s="24"/>
      <c r="D187" s="23"/>
      <c r="E187" s="13" t="str">
        <f t="shared" si="8"/>
        <v/>
      </c>
    </row>
    <row r="188" spans="1:5" x14ac:dyDescent="0.35">
      <c r="A188" s="24"/>
      <c r="B188" s="24"/>
      <c r="C188" s="24"/>
      <c r="D188" s="23"/>
      <c r="E188" s="13" t="str">
        <f t="shared" si="8"/>
        <v/>
      </c>
    </row>
    <row r="189" spans="1:5" x14ac:dyDescent="0.35">
      <c r="A189" s="24"/>
      <c r="B189" s="24"/>
      <c r="C189" s="24"/>
      <c r="D189" s="23"/>
      <c r="E189" s="13" t="str">
        <f t="shared" si="8"/>
        <v/>
      </c>
    </row>
    <row r="190" spans="1:5" x14ac:dyDescent="0.35">
      <c r="A190" s="24"/>
      <c r="B190" s="24"/>
      <c r="C190" s="24"/>
      <c r="D190" s="23"/>
      <c r="E190" s="13" t="str">
        <f t="shared" si="8"/>
        <v/>
      </c>
    </row>
    <row r="191" spans="1:5" x14ac:dyDescent="0.35">
      <c r="A191" s="24"/>
      <c r="B191" s="24"/>
      <c r="C191" s="24"/>
      <c r="D191" s="23"/>
      <c r="E191" s="13" t="str">
        <f t="shared" si="8"/>
        <v/>
      </c>
    </row>
    <row r="192" spans="1:5" x14ac:dyDescent="0.35">
      <c r="A192" s="24"/>
      <c r="B192" s="24"/>
      <c r="C192" s="24"/>
      <c r="D192" s="23"/>
      <c r="E192" s="13" t="str">
        <f t="shared" si="8"/>
        <v/>
      </c>
    </row>
    <row r="193" spans="1:5" x14ac:dyDescent="0.35">
      <c r="A193" s="24"/>
      <c r="B193" s="24"/>
      <c r="C193" s="24"/>
      <c r="D193" s="23"/>
      <c r="E193" s="13" t="str">
        <f t="shared" si="8"/>
        <v/>
      </c>
    </row>
    <row r="194" spans="1:5" x14ac:dyDescent="0.35">
      <c r="A194" s="24"/>
      <c r="B194" s="24"/>
      <c r="C194" s="24"/>
      <c r="D194" s="23"/>
      <c r="E194" s="13" t="str">
        <f t="shared" si="8"/>
        <v/>
      </c>
    </row>
    <row r="195" spans="1:5" x14ac:dyDescent="0.35">
      <c r="A195" s="24"/>
      <c r="B195" s="24"/>
      <c r="C195" s="24"/>
      <c r="D195" s="23"/>
      <c r="E195" s="13" t="str">
        <f t="shared" si="8"/>
        <v/>
      </c>
    </row>
    <row r="196" spans="1:5" x14ac:dyDescent="0.35">
      <c r="A196" s="24"/>
      <c r="B196" s="24"/>
      <c r="C196" s="24"/>
      <c r="D196" s="23"/>
      <c r="E196" s="13" t="str">
        <f t="shared" si="8"/>
        <v/>
      </c>
    </row>
    <row r="197" spans="1:5" x14ac:dyDescent="0.35">
      <c r="A197" s="24"/>
      <c r="B197" s="24"/>
      <c r="C197" s="24"/>
      <c r="D197" s="23"/>
      <c r="E197" s="13" t="str">
        <f t="shared" si="8"/>
        <v/>
      </c>
    </row>
    <row r="198" spans="1:5" x14ac:dyDescent="0.35">
      <c r="A198" s="24"/>
      <c r="B198" s="24"/>
      <c r="C198" s="24"/>
      <c r="D198" s="23"/>
      <c r="E198" s="13" t="str">
        <f t="shared" si="8"/>
        <v/>
      </c>
    </row>
    <row r="199" spans="1:5" x14ac:dyDescent="0.35">
      <c r="A199" s="24"/>
      <c r="B199" s="24"/>
      <c r="C199" s="24"/>
      <c r="D199" s="23"/>
      <c r="E199" s="13" t="str">
        <f t="shared" si="8"/>
        <v/>
      </c>
    </row>
    <row r="200" spans="1:5" x14ac:dyDescent="0.35">
      <c r="A200" s="24"/>
      <c r="B200" s="24"/>
      <c r="C200" s="24"/>
      <c r="D200" s="23"/>
      <c r="E200" s="13" t="str">
        <f t="shared" si="8"/>
        <v/>
      </c>
    </row>
    <row r="201" spans="1:5" x14ac:dyDescent="0.35">
      <c r="A201" s="24"/>
      <c r="B201" s="24"/>
      <c r="C201" s="24"/>
      <c r="D201" s="23"/>
      <c r="E201" s="13" t="str">
        <f t="shared" si="8"/>
        <v/>
      </c>
    </row>
    <row r="202" spans="1:5" x14ac:dyDescent="0.35">
      <c r="A202" s="24"/>
      <c r="B202" s="24"/>
      <c r="C202" s="24"/>
      <c r="D202" s="23"/>
      <c r="E202" s="13" t="str">
        <f t="shared" si="8"/>
        <v/>
      </c>
    </row>
    <row r="203" spans="1:5" x14ac:dyDescent="0.35">
      <c r="A203" s="24"/>
      <c r="B203" s="24"/>
      <c r="C203" s="24"/>
      <c r="D203" s="23"/>
      <c r="E203" s="13" t="str">
        <f t="shared" si="8"/>
        <v/>
      </c>
    </row>
    <row r="204" spans="1:5" x14ac:dyDescent="0.35">
      <c r="A204" s="24"/>
      <c r="B204" s="24"/>
      <c r="C204" s="24"/>
      <c r="D204" s="23"/>
      <c r="E204" s="13" t="str">
        <f t="shared" si="8"/>
        <v/>
      </c>
    </row>
    <row r="205" spans="1:5" x14ac:dyDescent="0.35">
      <c r="A205" s="24"/>
      <c r="B205" s="24"/>
      <c r="C205" s="24"/>
      <c r="D205" s="23"/>
      <c r="E205" s="13" t="str">
        <f t="shared" si="8"/>
        <v/>
      </c>
    </row>
    <row r="206" spans="1:5" x14ac:dyDescent="0.35">
      <c r="A206" s="24"/>
      <c r="B206" s="24"/>
      <c r="C206" s="24"/>
      <c r="D206" s="23"/>
      <c r="E206" s="13" t="str">
        <f t="shared" si="8"/>
        <v/>
      </c>
    </row>
    <row r="207" spans="1:5" x14ac:dyDescent="0.35">
      <c r="A207" s="24"/>
      <c r="B207" s="24"/>
      <c r="C207" s="24"/>
      <c r="D207" s="23"/>
      <c r="E207" s="13" t="str">
        <f t="shared" si="8"/>
        <v/>
      </c>
    </row>
    <row r="208" spans="1:5" x14ac:dyDescent="0.35">
      <c r="A208" s="24"/>
      <c r="B208" s="24"/>
      <c r="C208" s="24"/>
      <c r="D208" s="23"/>
      <c r="E208" s="13" t="str">
        <f t="shared" si="8"/>
        <v/>
      </c>
    </row>
    <row r="209" spans="1:5" x14ac:dyDescent="0.35">
      <c r="A209" s="24"/>
      <c r="B209" s="24"/>
      <c r="C209" s="24"/>
      <c r="D209" s="23"/>
      <c r="E209" s="13" t="str">
        <f t="shared" si="8"/>
        <v/>
      </c>
    </row>
    <row r="210" spans="1:5" x14ac:dyDescent="0.35">
      <c r="A210" s="24"/>
      <c r="B210" s="24"/>
      <c r="C210" s="24"/>
      <c r="D210" s="23"/>
      <c r="E210" s="13" t="str">
        <f t="shared" si="8"/>
        <v/>
      </c>
    </row>
    <row r="211" spans="1:5" x14ac:dyDescent="0.35">
      <c r="A211" s="24"/>
      <c r="B211" s="24"/>
      <c r="C211" s="24"/>
      <c r="D211" s="23"/>
      <c r="E211" s="13" t="str">
        <f t="shared" si="8"/>
        <v/>
      </c>
    </row>
    <row r="212" spans="1:5" x14ac:dyDescent="0.35">
      <c r="A212" s="24"/>
      <c r="B212" s="24"/>
      <c r="C212" s="24"/>
      <c r="D212" s="23"/>
      <c r="E212" s="13" t="str">
        <f t="shared" si="8"/>
        <v/>
      </c>
    </row>
    <row r="213" spans="1:5" x14ac:dyDescent="0.35">
      <c r="A213" s="24"/>
      <c r="B213" s="24"/>
      <c r="C213" s="24"/>
      <c r="D213" s="23"/>
      <c r="E213" s="13" t="str">
        <f t="shared" si="8"/>
        <v/>
      </c>
    </row>
    <row r="214" spans="1:5" x14ac:dyDescent="0.35">
      <c r="A214" s="24"/>
      <c r="B214" s="24"/>
      <c r="C214" s="24"/>
      <c r="D214" s="23"/>
      <c r="E214" s="13" t="str">
        <f t="shared" si="8"/>
        <v/>
      </c>
    </row>
    <row r="215" spans="1:5" x14ac:dyDescent="0.35">
      <c r="A215" s="24"/>
      <c r="B215" s="24"/>
      <c r="C215" s="24"/>
      <c r="D215" s="23"/>
      <c r="E215" s="13" t="str">
        <f t="shared" si="8"/>
        <v/>
      </c>
    </row>
    <row r="216" spans="1:5" x14ac:dyDescent="0.35">
      <c r="A216" s="24"/>
      <c r="B216" s="24"/>
      <c r="C216" s="24"/>
      <c r="D216" s="23"/>
      <c r="E216" s="13" t="str">
        <f t="shared" si="8"/>
        <v/>
      </c>
    </row>
    <row r="217" spans="1:5" x14ac:dyDescent="0.35">
      <c r="A217" s="24"/>
      <c r="B217" s="24"/>
      <c r="C217" s="24"/>
      <c r="D217" s="23"/>
      <c r="E217" s="13" t="str">
        <f t="shared" si="8"/>
        <v/>
      </c>
    </row>
    <row r="218" spans="1:5" x14ac:dyDescent="0.35">
      <c r="A218" s="24"/>
      <c r="B218" s="24"/>
      <c r="C218" s="24"/>
      <c r="D218" s="23"/>
      <c r="E218" s="13" t="str">
        <f t="shared" ref="E218:E281" si="9">IF(AND(A218="",B218="",C218="",D218=""),"",IF(OR(A218="",B218="",C218="",D218=""),"Lengkapi baris",""))</f>
        <v/>
      </c>
    </row>
    <row r="219" spans="1:5" x14ac:dyDescent="0.35">
      <c r="A219" s="24"/>
      <c r="B219" s="24"/>
      <c r="C219" s="24"/>
      <c r="D219" s="23"/>
      <c r="E219" s="13" t="str">
        <f t="shared" si="9"/>
        <v/>
      </c>
    </row>
    <row r="220" spans="1:5" x14ac:dyDescent="0.35">
      <c r="A220" s="24"/>
      <c r="B220" s="24"/>
      <c r="C220" s="24"/>
      <c r="D220" s="23"/>
      <c r="E220" s="13" t="str">
        <f t="shared" si="9"/>
        <v/>
      </c>
    </row>
    <row r="221" spans="1:5" x14ac:dyDescent="0.35">
      <c r="A221" s="24"/>
      <c r="B221" s="24"/>
      <c r="C221" s="24"/>
      <c r="D221" s="23"/>
      <c r="E221" s="13" t="str">
        <f t="shared" si="9"/>
        <v/>
      </c>
    </row>
    <row r="222" spans="1:5" x14ac:dyDescent="0.35">
      <c r="A222" s="24"/>
      <c r="B222" s="24"/>
      <c r="C222" s="24"/>
      <c r="D222" s="23"/>
      <c r="E222" s="13" t="str">
        <f t="shared" si="9"/>
        <v/>
      </c>
    </row>
    <row r="223" spans="1:5" x14ac:dyDescent="0.35">
      <c r="A223" s="24"/>
      <c r="B223" s="24"/>
      <c r="C223" s="24"/>
      <c r="D223" s="23"/>
      <c r="E223" s="13" t="str">
        <f t="shared" si="9"/>
        <v/>
      </c>
    </row>
    <row r="224" spans="1:5" x14ac:dyDescent="0.35">
      <c r="A224" s="24"/>
      <c r="B224" s="24"/>
      <c r="C224" s="24"/>
      <c r="D224" s="23"/>
      <c r="E224" s="13" t="str">
        <f t="shared" si="9"/>
        <v/>
      </c>
    </row>
    <row r="225" spans="1:5" x14ac:dyDescent="0.35">
      <c r="A225" s="24"/>
      <c r="B225" s="24"/>
      <c r="C225" s="24"/>
      <c r="D225" s="23"/>
      <c r="E225" s="13" t="str">
        <f t="shared" si="9"/>
        <v/>
      </c>
    </row>
    <row r="226" spans="1:5" x14ac:dyDescent="0.35">
      <c r="A226" s="24"/>
      <c r="B226" s="24"/>
      <c r="C226" s="24"/>
      <c r="D226" s="23"/>
      <c r="E226" s="13" t="str">
        <f t="shared" si="9"/>
        <v/>
      </c>
    </row>
    <row r="227" spans="1:5" x14ac:dyDescent="0.35">
      <c r="A227" s="24"/>
      <c r="B227" s="24"/>
      <c r="C227" s="24"/>
      <c r="D227" s="23"/>
      <c r="E227" s="13" t="str">
        <f t="shared" si="9"/>
        <v/>
      </c>
    </row>
    <row r="228" spans="1:5" x14ac:dyDescent="0.35">
      <c r="A228" s="24"/>
      <c r="B228" s="24"/>
      <c r="C228" s="24"/>
      <c r="D228" s="23"/>
      <c r="E228" s="13" t="str">
        <f t="shared" si="9"/>
        <v/>
      </c>
    </row>
    <row r="229" spans="1:5" x14ac:dyDescent="0.35">
      <c r="A229" s="24"/>
      <c r="B229" s="24"/>
      <c r="C229" s="24"/>
      <c r="D229" s="23"/>
      <c r="E229" s="13" t="str">
        <f t="shared" si="9"/>
        <v/>
      </c>
    </row>
    <row r="230" spans="1:5" x14ac:dyDescent="0.35">
      <c r="A230" s="24"/>
      <c r="B230" s="24"/>
      <c r="C230" s="24"/>
      <c r="D230" s="23"/>
      <c r="E230" s="13" t="str">
        <f t="shared" si="9"/>
        <v/>
      </c>
    </row>
    <row r="231" spans="1:5" x14ac:dyDescent="0.35">
      <c r="A231" s="24"/>
      <c r="B231" s="24"/>
      <c r="C231" s="24"/>
      <c r="D231" s="23"/>
      <c r="E231" s="13" t="str">
        <f t="shared" si="9"/>
        <v/>
      </c>
    </row>
    <row r="232" spans="1:5" x14ac:dyDescent="0.35">
      <c r="A232" s="24"/>
      <c r="B232" s="24"/>
      <c r="C232" s="24"/>
      <c r="D232" s="23"/>
      <c r="E232" s="13" t="str">
        <f t="shared" si="9"/>
        <v/>
      </c>
    </row>
    <row r="233" spans="1:5" x14ac:dyDescent="0.35">
      <c r="A233" s="24"/>
      <c r="B233" s="24"/>
      <c r="C233" s="24"/>
      <c r="D233" s="23"/>
      <c r="E233" s="13" t="str">
        <f t="shared" si="9"/>
        <v/>
      </c>
    </row>
    <row r="234" spans="1:5" x14ac:dyDescent="0.35">
      <c r="A234" s="24"/>
      <c r="B234" s="24"/>
      <c r="C234" s="24"/>
      <c r="D234" s="23"/>
      <c r="E234" s="13" t="str">
        <f t="shared" si="9"/>
        <v/>
      </c>
    </row>
    <row r="235" spans="1:5" x14ac:dyDescent="0.35">
      <c r="A235" s="24"/>
      <c r="B235" s="24"/>
      <c r="C235" s="24"/>
      <c r="D235" s="23"/>
      <c r="E235" s="13" t="str">
        <f t="shared" si="9"/>
        <v/>
      </c>
    </row>
    <row r="236" spans="1:5" x14ac:dyDescent="0.35">
      <c r="A236" s="24"/>
      <c r="B236" s="24"/>
      <c r="C236" s="24"/>
      <c r="D236" s="23"/>
      <c r="E236" s="13" t="str">
        <f t="shared" si="9"/>
        <v/>
      </c>
    </row>
    <row r="237" spans="1:5" x14ac:dyDescent="0.35">
      <c r="A237" s="24"/>
      <c r="B237" s="24"/>
      <c r="C237" s="24"/>
      <c r="D237" s="23"/>
      <c r="E237" s="13" t="str">
        <f t="shared" si="9"/>
        <v/>
      </c>
    </row>
    <row r="238" spans="1:5" x14ac:dyDescent="0.35">
      <c r="A238" s="24"/>
      <c r="B238" s="24"/>
      <c r="C238" s="24"/>
      <c r="D238" s="23"/>
      <c r="E238" s="13" t="str">
        <f t="shared" si="9"/>
        <v/>
      </c>
    </row>
    <row r="239" spans="1:5" x14ac:dyDescent="0.35">
      <c r="A239" s="24"/>
      <c r="B239" s="24"/>
      <c r="C239" s="24"/>
      <c r="D239" s="23"/>
      <c r="E239" s="13" t="str">
        <f t="shared" si="9"/>
        <v/>
      </c>
    </row>
    <row r="240" spans="1:5" x14ac:dyDescent="0.35">
      <c r="A240" s="24"/>
      <c r="B240" s="24"/>
      <c r="C240" s="24"/>
      <c r="D240" s="23"/>
      <c r="E240" s="13" t="str">
        <f t="shared" si="9"/>
        <v/>
      </c>
    </row>
    <row r="241" spans="1:5" x14ac:dyDescent="0.35">
      <c r="A241" s="24"/>
      <c r="B241" s="24"/>
      <c r="C241" s="24"/>
      <c r="D241" s="23"/>
      <c r="E241" s="13" t="str">
        <f t="shared" si="9"/>
        <v/>
      </c>
    </row>
    <row r="242" spans="1:5" x14ac:dyDescent="0.35">
      <c r="A242" s="24"/>
      <c r="B242" s="24"/>
      <c r="C242" s="24"/>
      <c r="D242" s="23"/>
      <c r="E242" s="13" t="str">
        <f t="shared" si="9"/>
        <v/>
      </c>
    </row>
    <row r="243" spans="1:5" x14ac:dyDescent="0.35">
      <c r="A243" s="24"/>
      <c r="B243" s="24"/>
      <c r="C243" s="24"/>
      <c r="D243" s="23"/>
      <c r="E243" s="13" t="str">
        <f t="shared" si="9"/>
        <v/>
      </c>
    </row>
    <row r="244" spans="1:5" x14ac:dyDescent="0.35">
      <c r="A244" s="24"/>
      <c r="B244" s="24"/>
      <c r="C244" s="24"/>
      <c r="D244" s="23"/>
      <c r="E244" s="13" t="str">
        <f t="shared" si="9"/>
        <v/>
      </c>
    </row>
    <row r="245" spans="1:5" x14ac:dyDescent="0.35">
      <c r="A245" s="24"/>
      <c r="B245" s="24"/>
      <c r="C245" s="24"/>
      <c r="D245" s="23"/>
      <c r="E245" s="13" t="str">
        <f t="shared" si="9"/>
        <v/>
      </c>
    </row>
    <row r="246" spans="1:5" x14ac:dyDescent="0.35">
      <c r="A246" s="24"/>
      <c r="B246" s="24"/>
      <c r="C246" s="24"/>
      <c r="D246" s="23"/>
      <c r="E246" s="13" t="str">
        <f t="shared" si="9"/>
        <v/>
      </c>
    </row>
    <row r="247" spans="1:5" x14ac:dyDescent="0.35">
      <c r="A247" s="24"/>
      <c r="B247" s="24"/>
      <c r="C247" s="24"/>
      <c r="D247" s="23"/>
      <c r="E247" s="13" t="str">
        <f t="shared" si="9"/>
        <v/>
      </c>
    </row>
    <row r="248" spans="1:5" x14ac:dyDescent="0.35">
      <c r="A248" s="24"/>
      <c r="B248" s="24"/>
      <c r="C248" s="24"/>
      <c r="D248" s="23"/>
      <c r="E248" s="13" t="str">
        <f t="shared" si="9"/>
        <v/>
      </c>
    </row>
    <row r="249" spans="1:5" x14ac:dyDescent="0.35">
      <c r="A249" s="24"/>
      <c r="B249" s="24"/>
      <c r="C249" s="24"/>
      <c r="D249" s="23"/>
      <c r="E249" s="13" t="str">
        <f t="shared" si="9"/>
        <v/>
      </c>
    </row>
    <row r="250" spans="1:5" x14ac:dyDescent="0.35">
      <c r="A250" s="24"/>
      <c r="B250" s="24"/>
      <c r="C250" s="24"/>
      <c r="D250" s="23"/>
      <c r="E250" s="13" t="str">
        <f t="shared" si="9"/>
        <v/>
      </c>
    </row>
    <row r="251" spans="1:5" x14ac:dyDescent="0.35">
      <c r="A251" s="24"/>
      <c r="B251" s="24"/>
      <c r="C251" s="24"/>
      <c r="D251" s="23"/>
      <c r="E251" s="13" t="str">
        <f t="shared" si="9"/>
        <v/>
      </c>
    </row>
    <row r="252" spans="1:5" x14ac:dyDescent="0.35">
      <c r="A252" s="24"/>
      <c r="B252" s="24"/>
      <c r="C252" s="24"/>
      <c r="D252" s="23"/>
      <c r="E252" s="13" t="str">
        <f t="shared" si="9"/>
        <v/>
      </c>
    </row>
    <row r="253" spans="1:5" x14ac:dyDescent="0.35">
      <c r="A253" s="24"/>
      <c r="B253" s="24"/>
      <c r="C253" s="24"/>
      <c r="D253" s="23"/>
      <c r="E253" s="13" t="str">
        <f t="shared" si="9"/>
        <v/>
      </c>
    </row>
    <row r="254" spans="1:5" x14ac:dyDescent="0.35">
      <c r="A254" s="24"/>
      <c r="B254" s="24"/>
      <c r="C254" s="24"/>
      <c r="D254" s="23"/>
      <c r="E254" s="13" t="str">
        <f t="shared" si="9"/>
        <v/>
      </c>
    </row>
    <row r="255" spans="1:5" x14ac:dyDescent="0.35">
      <c r="A255" s="24"/>
      <c r="B255" s="24"/>
      <c r="C255" s="24"/>
      <c r="D255" s="23"/>
      <c r="E255" s="13" t="str">
        <f t="shared" si="9"/>
        <v/>
      </c>
    </row>
    <row r="256" spans="1:5" x14ac:dyDescent="0.35">
      <c r="A256" s="24"/>
      <c r="B256" s="24"/>
      <c r="C256" s="24"/>
      <c r="D256" s="23"/>
      <c r="E256" s="13" t="str">
        <f t="shared" si="9"/>
        <v/>
      </c>
    </row>
    <row r="257" spans="1:5" x14ac:dyDescent="0.35">
      <c r="A257" s="24"/>
      <c r="B257" s="24"/>
      <c r="C257" s="24"/>
      <c r="D257" s="23"/>
      <c r="E257" s="13" t="str">
        <f t="shared" si="9"/>
        <v/>
      </c>
    </row>
    <row r="258" spans="1:5" x14ac:dyDescent="0.35">
      <c r="A258" s="24"/>
      <c r="B258" s="24"/>
      <c r="C258" s="24"/>
      <c r="D258" s="23"/>
      <c r="E258" s="13" t="str">
        <f t="shared" si="9"/>
        <v/>
      </c>
    </row>
    <row r="259" spans="1:5" x14ac:dyDescent="0.35">
      <c r="A259" s="24"/>
      <c r="B259" s="24"/>
      <c r="C259" s="24"/>
      <c r="D259" s="23"/>
      <c r="E259" s="13" t="str">
        <f t="shared" si="9"/>
        <v/>
      </c>
    </row>
    <row r="260" spans="1:5" x14ac:dyDescent="0.35">
      <c r="A260" s="24"/>
      <c r="B260" s="24"/>
      <c r="C260" s="24"/>
      <c r="D260" s="23"/>
      <c r="E260" s="13" t="str">
        <f t="shared" si="9"/>
        <v/>
      </c>
    </row>
    <row r="261" spans="1:5" x14ac:dyDescent="0.35">
      <c r="A261" s="24"/>
      <c r="B261" s="24"/>
      <c r="C261" s="24"/>
      <c r="D261" s="23"/>
      <c r="E261" s="13" t="str">
        <f t="shared" si="9"/>
        <v/>
      </c>
    </row>
    <row r="262" spans="1:5" x14ac:dyDescent="0.35">
      <c r="A262" s="24"/>
      <c r="B262" s="24"/>
      <c r="C262" s="24"/>
      <c r="D262" s="23"/>
      <c r="E262" s="13" t="str">
        <f t="shared" si="9"/>
        <v/>
      </c>
    </row>
    <row r="263" spans="1:5" x14ac:dyDescent="0.35">
      <c r="A263" s="24"/>
      <c r="B263" s="24"/>
      <c r="C263" s="24"/>
      <c r="D263" s="23"/>
      <c r="E263" s="13" t="str">
        <f t="shared" si="9"/>
        <v/>
      </c>
    </row>
    <row r="264" spans="1:5" x14ac:dyDescent="0.35">
      <c r="A264" s="24"/>
      <c r="B264" s="24"/>
      <c r="C264" s="24"/>
      <c r="D264" s="23"/>
      <c r="E264" s="13" t="str">
        <f t="shared" si="9"/>
        <v/>
      </c>
    </row>
    <row r="265" spans="1:5" x14ac:dyDescent="0.35">
      <c r="A265" s="24"/>
      <c r="B265" s="24"/>
      <c r="C265" s="24"/>
      <c r="D265" s="23"/>
      <c r="E265" s="13" t="str">
        <f t="shared" si="9"/>
        <v/>
      </c>
    </row>
    <row r="266" spans="1:5" x14ac:dyDescent="0.35">
      <c r="A266" s="24"/>
      <c r="B266" s="24"/>
      <c r="C266" s="24"/>
      <c r="D266" s="23"/>
      <c r="E266" s="13" t="str">
        <f t="shared" si="9"/>
        <v/>
      </c>
    </row>
    <row r="267" spans="1:5" x14ac:dyDescent="0.35">
      <c r="A267" s="24"/>
      <c r="B267" s="24"/>
      <c r="C267" s="24"/>
      <c r="D267" s="23"/>
      <c r="E267" s="13" t="str">
        <f t="shared" si="9"/>
        <v/>
      </c>
    </row>
    <row r="268" spans="1:5" x14ac:dyDescent="0.35">
      <c r="A268" s="24"/>
      <c r="B268" s="24"/>
      <c r="C268" s="24"/>
      <c r="D268" s="23"/>
      <c r="E268" s="13" t="str">
        <f t="shared" si="9"/>
        <v/>
      </c>
    </row>
    <row r="269" spans="1:5" x14ac:dyDescent="0.35">
      <c r="A269" s="24"/>
      <c r="B269" s="24"/>
      <c r="C269" s="24"/>
      <c r="D269" s="23"/>
      <c r="E269" s="13" t="str">
        <f t="shared" si="9"/>
        <v/>
      </c>
    </row>
    <row r="270" spans="1:5" x14ac:dyDescent="0.35">
      <c r="A270" s="24"/>
      <c r="B270" s="24"/>
      <c r="C270" s="24"/>
      <c r="D270" s="23"/>
      <c r="E270" s="13" t="str">
        <f t="shared" si="9"/>
        <v/>
      </c>
    </row>
    <row r="271" spans="1:5" x14ac:dyDescent="0.35">
      <c r="A271" s="24"/>
      <c r="B271" s="24"/>
      <c r="C271" s="24"/>
      <c r="D271" s="23"/>
      <c r="E271" s="13" t="str">
        <f t="shared" si="9"/>
        <v/>
      </c>
    </row>
    <row r="272" spans="1:5" x14ac:dyDescent="0.35">
      <c r="A272" s="24"/>
      <c r="B272" s="24"/>
      <c r="C272" s="24"/>
      <c r="D272" s="23"/>
      <c r="E272" s="13" t="str">
        <f t="shared" si="9"/>
        <v/>
      </c>
    </row>
    <row r="273" spans="1:5" x14ac:dyDescent="0.35">
      <c r="A273" s="24"/>
      <c r="B273" s="24"/>
      <c r="C273" s="24"/>
      <c r="D273" s="23"/>
      <c r="E273" s="13" t="str">
        <f t="shared" si="9"/>
        <v/>
      </c>
    </row>
    <row r="274" spans="1:5" x14ac:dyDescent="0.35">
      <c r="A274" s="24"/>
      <c r="B274" s="24"/>
      <c r="C274" s="24"/>
      <c r="D274" s="23"/>
      <c r="E274" s="13" t="str">
        <f t="shared" si="9"/>
        <v/>
      </c>
    </row>
    <row r="275" spans="1:5" x14ac:dyDescent="0.35">
      <c r="A275" s="24"/>
      <c r="B275" s="24"/>
      <c r="C275" s="24"/>
      <c r="D275" s="23"/>
      <c r="E275" s="13" t="str">
        <f t="shared" si="9"/>
        <v/>
      </c>
    </row>
    <row r="276" spans="1:5" x14ac:dyDescent="0.35">
      <c r="A276" s="24"/>
      <c r="B276" s="24"/>
      <c r="C276" s="24"/>
      <c r="D276" s="23"/>
      <c r="E276" s="13" t="str">
        <f t="shared" si="9"/>
        <v/>
      </c>
    </row>
    <row r="277" spans="1:5" x14ac:dyDescent="0.35">
      <c r="A277" s="24"/>
      <c r="B277" s="24"/>
      <c r="C277" s="24"/>
      <c r="D277" s="23"/>
      <c r="E277" s="13" t="str">
        <f t="shared" si="9"/>
        <v/>
      </c>
    </row>
    <row r="278" spans="1:5" x14ac:dyDescent="0.35">
      <c r="A278" s="24"/>
      <c r="B278" s="24"/>
      <c r="C278" s="24"/>
      <c r="D278" s="23"/>
      <c r="E278" s="13" t="str">
        <f t="shared" si="9"/>
        <v/>
      </c>
    </row>
    <row r="279" spans="1:5" x14ac:dyDescent="0.35">
      <c r="A279" s="24"/>
      <c r="B279" s="24"/>
      <c r="C279" s="24"/>
      <c r="D279" s="23"/>
      <c r="E279" s="13" t="str">
        <f t="shared" si="9"/>
        <v/>
      </c>
    </row>
    <row r="280" spans="1:5" x14ac:dyDescent="0.35">
      <c r="A280" s="24"/>
      <c r="B280" s="24"/>
      <c r="C280" s="24"/>
      <c r="D280" s="23"/>
      <c r="E280" s="13" t="str">
        <f t="shared" si="9"/>
        <v/>
      </c>
    </row>
    <row r="281" spans="1:5" x14ac:dyDescent="0.35">
      <c r="A281" s="24"/>
      <c r="B281" s="24"/>
      <c r="C281" s="24"/>
      <c r="D281" s="23"/>
      <c r="E281" s="13" t="str">
        <f t="shared" si="9"/>
        <v/>
      </c>
    </row>
    <row r="282" spans="1:5" x14ac:dyDescent="0.35">
      <c r="A282" s="24"/>
      <c r="B282" s="24"/>
      <c r="C282" s="24"/>
      <c r="D282" s="23"/>
      <c r="E282" s="13" t="str">
        <f t="shared" ref="E282:E345" si="10">IF(AND(A282="",B282="",C282="",D282=""),"",IF(OR(A282="",B282="",C282="",D282=""),"Lengkapi baris",""))</f>
        <v/>
      </c>
    </row>
    <row r="283" spans="1:5" x14ac:dyDescent="0.35">
      <c r="A283" s="24"/>
      <c r="B283" s="24"/>
      <c r="C283" s="24"/>
      <c r="D283" s="23"/>
      <c r="E283" s="13" t="str">
        <f t="shared" si="10"/>
        <v/>
      </c>
    </row>
    <row r="284" spans="1:5" x14ac:dyDescent="0.35">
      <c r="A284" s="24"/>
      <c r="B284" s="24"/>
      <c r="C284" s="24"/>
      <c r="D284" s="23"/>
      <c r="E284" s="13" t="str">
        <f t="shared" si="10"/>
        <v/>
      </c>
    </row>
    <row r="285" spans="1:5" x14ac:dyDescent="0.35">
      <c r="A285" s="24"/>
      <c r="B285" s="24"/>
      <c r="C285" s="24"/>
      <c r="D285" s="23"/>
      <c r="E285" s="13" t="str">
        <f t="shared" si="10"/>
        <v/>
      </c>
    </row>
    <row r="286" spans="1:5" x14ac:dyDescent="0.35">
      <c r="A286" s="24"/>
      <c r="B286" s="24"/>
      <c r="C286" s="24"/>
      <c r="D286" s="23"/>
      <c r="E286" s="13" t="str">
        <f t="shared" si="10"/>
        <v/>
      </c>
    </row>
    <row r="287" spans="1:5" x14ac:dyDescent="0.35">
      <c r="A287" s="24"/>
      <c r="B287" s="24"/>
      <c r="C287" s="24"/>
      <c r="D287" s="23"/>
      <c r="E287" s="13" t="str">
        <f t="shared" si="10"/>
        <v/>
      </c>
    </row>
    <row r="288" spans="1:5" x14ac:dyDescent="0.35">
      <c r="A288" s="24"/>
      <c r="B288" s="24"/>
      <c r="C288" s="24"/>
      <c r="D288" s="23"/>
      <c r="E288" s="13" t="str">
        <f t="shared" si="10"/>
        <v/>
      </c>
    </row>
    <row r="289" spans="1:5" x14ac:dyDescent="0.35">
      <c r="A289" s="24"/>
      <c r="B289" s="24"/>
      <c r="C289" s="24"/>
      <c r="D289" s="23"/>
      <c r="E289" s="13" t="str">
        <f t="shared" si="10"/>
        <v/>
      </c>
    </row>
    <row r="290" spans="1:5" x14ac:dyDescent="0.35">
      <c r="A290" s="24"/>
      <c r="B290" s="24"/>
      <c r="C290" s="24"/>
      <c r="D290" s="23"/>
      <c r="E290" s="13" t="str">
        <f t="shared" si="10"/>
        <v/>
      </c>
    </row>
    <row r="291" spans="1:5" x14ac:dyDescent="0.35">
      <c r="A291" s="24"/>
      <c r="B291" s="24"/>
      <c r="C291" s="24"/>
      <c r="D291" s="23"/>
      <c r="E291" s="13" t="str">
        <f t="shared" si="10"/>
        <v/>
      </c>
    </row>
    <row r="292" spans="1:5" x14ac:dyDescent="0.35">
      <c r="A292" s="24"/>
      <c r="B292" s="24"/>
      <c r="C292" s="24"/>
      <c r="D292" s="23"/>
      <c r="E292" s="13" t="str">
        <f t="shared" si="10"/>
        <v/>
      </c>
    </row>
    <row r="293" spans="1:5" x14ac:dyDescent="0.35">
      <c r="A293" s="24"/>
      <c r="B293" s="24"/>
      <c r="C293" s="24"/>
      <c r="D293" s="23"/>
      <c r="E293" s="13" t="str">
        <f t="shared" si="10"/>
        <v/>
      </c>
    </row>
    <row r="294" spans="1:5" x14ac:dyDescent="0.35">
      <c r="A294" s="24"/>
      <c r="B294" s="24"/>
      <c r="C294" s="24"/>
      <c r="D294" s="23"/>
      <c r="E294" s="13" t="str">
        <f t="shared" si="10"/>
        <v/>
      </c>
    </row>
    <row r="295" spans="1:5" x14ac:dyDescent="0.35">
      <c r="A295" s="24"/>
      <c r="B295" s="24"/>
      <c r="C295" s="24"/>
      <c r="D295" s="23"/>
      <c r="E295" s="13" t="str">
        <f t="shared" si="10"/>
        <v/>
      </c>
    </row>
    <row r="296" spans="1:5" x14ac:dyDescent="0.35">
      <c r="A296" s="24"/>
      <c r="B296" s="24"/>
      <c r="C296" s="24"/>
      <c r="D296" s="23"/>
      <c r="E296" s="13" t="str">
        <f t="shared" si="10"/>
        <v/>
      </c>
    </row>
    <row r="297" spans="1:5" x14ac:dyDescent="0.35">
      <c r="A297" s="24"/>
      <c r="B297" s="24"/>
      <c r="C297" s="24"/>
      <c r="D297" s="23"/>
      <c r="E297" s="13" t="str">
        <f t="shared" si="10"/>
        <v/>
      </c>
    </row>
    <row r="298" spans="1:5" x14ac:dyDescent="0.35">
      <c r="A298" s="24"/>
      <c r="B298" s="24"/>
      <c r="C298" s="24"/>
      <c r="D298" s="23"/>
      <c r="E298" s="13" t="str">
        <f t="shared" si="10"/>
        <v/>
      </c>
    </row>
    <row r="299" spans="1:5" x14ac:dyDescent="0.35">
      <c r="A299" s="24"/>
      <c r="B299" s="24"/>
      <c r="C299" s="24"/>
      <c r="D299" s="23"/>
      <c r="E299" s="13" t="str">
        <f t="shared" si="10"/>
        <v/>
      </c>
    </row>
    <row r="300" spans="1:5" x14ac:dyDescent="0.35">
      <c r="A300" s="24"/>
      <c r="B300" s="24"/>
      <c r="C300" s="24"/>
      <c r="D300" s="23"/>
      <c r="E300" s="13" t="str">
        <f t="shared" si="10"/>
        <v/>
      </c>
    </row>
    <row r="301" spans="1:5" x14ac:dyDescent="0.35">
      <c r="A301" s="24"/>
      <c r="B301" s="24"/>
      <c r="C301" s="24"/>
      <c r="D301" s="23"/>
      <c r="E301" s="13" t="str">
        <f t="shared" si="10"/>
        <v/>
      </c>
    </row>
    <row r="302" spans="1:5" x14ac:dyDescent="0.35">
      <c r="A302" s="24"/>
      <c r="B302" s="24"/>
      <c r="C302" s="24"/>
      <c r="D302" s="23"/>
      <c r="E302" s="13" t="str">
        <f t="shared" si="10"/>
        <v/>
      </c>
    </row>
    <row r="303" spans="1:5" x14ac:dyDescent="0.35">
      <c r="A303" s="24"/>
      <c r="B303" s="24"/>
      <c r="C303" s="24"/>
      <c r="D303" s="23"/>
      <c r="E303" s="13" t="str">
        <f t="shared" si="10"/>
        <v/>
      </c>
    </row>
    <row r="304" spans="1:5" x14ac:dyDescent="0.35">
      <c r="A304" s="24"/>
      <c r="B304" s="24"/>
      <c r="C304" s="24"/>
      <c r="D304" s="23"/>
      <c r="E304" s="13" t="str">
        <f t="shared" si="10"/>
        <v/>
      </c>
    </row>
    <row r="305" spans="1:5" x14ac:dyDescent="0.35">
      <c r="A305" s="24"/>
      <c r="B305" s="24"/>
      <c r="C305" s="24"/>
      <c r="D305" s="23"/>
      <c r="E305" s="13" t="str">
        <f t="shared" si="10"/>
        <v/>
      </c>
    </row>
    <row r="306" spans="1:5" x14ac:dyDescent="0.35">
      <c r="A306" s="24"/>
      <c r="B306" s="24"/>
      <c r="C306" s="24"/>
      <c r="D306" s="23"/>
      <c r="E306" s="13" t="str">
        <f t="shared" si="10"/>
        <v/>
      </c>
    </row>
    <row r="307" spans="1:5" x14ac:dyDescent="0.35">
      <c r="A307" s="24"/>
      <c r="B307" s="24"/>
      <c r="C307" s="24"/>
      <c r="D307" s="23"/>
      <c r="E307" s="13" t="str">
        <f t="shared" si="10"/>
        <v/>
      </c>
    </row>
    <row r="308" spans="1:5" x14ac:dyDescent="0.35">
      <c r="A308" s="24"/>
      <c r="B308" s="24"/>
      <c r="C308" s="24"/>
      <c r="D308" s="23"/>
      <c r="E308" s="13" t="str">
        <f t="shared" si="10"/>
        <v/>
      </c>
    </row>
    <row r="309" spans="1:5" x14ac:dyDescent="0.35">
      <c r="A309" s="24"/>
      <c r="B309" s="24"/>
      <c r="C309" s="24"/>
      <c r="D309" s="23"/>
      <c r="E309" s="13" t="str">
        <f t="shared" si="10"/>
        <v/>
      </c>
    </row>
    <row r="310" spans="1:5" x14ac:dyDescent="0.35">
      <c r="A310" s="24"/>
      <c r="B310" s="24"/>
      <c r="C310" s="24"/>
      <c r="D310" s="23"/>
      <c r="E310" s="13" t="str">
        <f t="shared" si="10"/>
        <v/>
      </c>
    </row>
    <row r="311" spans="1:5" x14ac:dyDescent="0.35">
      <c r="A311" s="24"/>
      <c r="B311" s="24"/>
      <c r="C311" s="24"/>
      <c r="D311" s="23"/>
      <c r="E311" s="13" t="str">
        <f t="shared" si="10"/>
        <v/>
      </c>
    </row>
    <row r="312" spans="1:5" x14ac:dyDescent="0.35">
      <c r="A312" s="24"/>
      <c r="B312" s="24"/>
      <c r="C312" s="24"/>
      <c r="D312" s="23"/>
      <c r="E312" s="13" t="str">
        <f t="shared" si="10"/>
        <v/>
      </c>
    </row>
    <row r="313" spans="1:5" x14ac:dyDescent="0.35">
      <c r="A313" s="24"/>
      <c r="B313" s="24"/>
      <c r="C313" s="24"/>
      <c r="D313" s="23"/>
      <c r="E313" s="13" t="str">
        <f t="shared" si="10"/>
        <v/>
      </c>
    </row>
    <row r="314" spans="1:5" x14ac:dyDescent="0.35">
      <c r="A314" s="24"/>
      <c r="B314" s="24"/>
      <c r="C314" s="24"/>
      <c r="D314" s="23"/>
      <c r="E314" s="13" t="str">
        <f t="shared" si="10"/>
        <v/>
      </c>
    </row>
    <row r="315" spans="1:5" x14ac:dyDescent="0.35">
      <c r="A315" s="24"/>
      <c r="B315" s="24"/>
      <c r="C315" s="24"/>
      <c r="D315" s="23"/>
      <c r="E315" s="13" t="str">
        <f t="shared" si="10"/>
        <v/>
      </c>
    </row>
    <row r="316" spans="1:5" x14ac:dyDescent="0.35">
      <c r="A316" s="24"/>
      <c r="B316" s="24"/>
      <c r="C316" s="24"/>
      <c r="D316" s="23"/>
      <c r="E316" s="13" t="str">
        <f t="shared" si="10"/>
        <v/>
      </c>
    </row>
    <row r="317" spans="1:5" x14ac:dyDescent="0.35">
      <c r="A317" s="24"/>
      <c r="B317" s="24"/>
      <c r="C317" s="24"/>
      <c r="D317" s="23"/>
      <c r="E317" s="13" t="str">
        <f t="shared" si="10"/>
        <v/>
      </c>
    </row>
    <row r="318" spans="1:5" x14ac:dyDescent="0.35">
      <c r="A318" s="24"/>
      <c r="B318" s="24"/>
      <c r="C318" s="24"/>
      <c r="D318" s="23"/>
      <c r="E318" s="13" t="str">
        <f t="shared" si="10"/>
        <v/>
      </c>
    </row>
    <row r="319" spans="1:5" x14ac:dyDescent="0.35">
      <c r="A319" s="24"/>
      <c r="B319" s="24"/>
      <c r="C319" s="24"/>
      <c r="D319" s="23"/>
      <c r="E319" s="13" t="str">
        <f t="shared" si="10"/>
        <v/>
      </c>
    </row>
    <row r="320" spans="1:5" x14ac:dyDescent="0.35">
      <c r="A320" s="24"/>
      <c r="B320" s="24"/>
      <c r="C320" s="24"/>
      <c r="D320" s="23"/>
      <c r="E320" s="13" t="str">
        <f t="shared" si="10"/>
        <v/>
      </c>
    </row>
    <row r="321" spans="1:5" x14ac:dyDescent="0.35">
      <c r="A321" s="24"/>
      <c r="B321" s="24"/>
      <c r="C321" s="24"/>
      <c r="D321" s="23"/>
      <c r="E321" s="13" t="str">
        <f t="shared" si="10"/>
        <v/>
      </c>
    </row>
    <row r="322" spans="1:5" x14ac:dyDescent="0.35">
      <c r="A322" s="24"/>
      <c r="B322" s="24"/>
      <c r="C322" s="24"/>
      <c r="D322" s="23"/>
      <c r="E322" s="13" t="str">
        <f t="shared" si="10"/>
        <v/>
      </c>
    </row>
    <row r="323" spans="1:5" x14ac:dyDescent="0.35">
      <c r="A323" s="24"/>
      <c r="B323" s="24"/>
      <c r="C323" s="24"/>
      <c r="D323" s="23"/>
      <c r="E323" s="13" t="str">
        <f t="shared" si="10"/>
        <v/>
      </c>
    </row>
    <row r="324" spans="1:5" x14ac:dyDescent="0.35">
      <c r="A324" s="24"/>
      <c r="B324" s="24"/>
      <c r="C324" s="24"/>
      <c r="D324" s="23"/>
      <c r="E324" s="13" t="str">
        <f t="shared" si="10"/>
        <v/>
      </c>
    </row>
    <row r="325" spans="1:5" x14ac:dyDescent="0.35">
      <c r="A325" s="24"/>
      <c r="B325" s="24"/>
      <c r="C325" s="24"/>
      <c r="D325" s="23"/>
      <c r="E325" s="13" t="str">
        <f t="shared" si="10"/>
        <v/>
      </c>
    </row>
    <row r="326" spans="1:5" x14ac:dyDescent="0.35">
      <c r="A326" s="24"/>
      <c r="B326" s="24"/>
      <c r="C326" s="24"/>
      <c r="D326" s="23"/>
      <c r="E326" s="13" t="str">
        <f t="shared" si="10"/>
        <v/>
      </c>
    </row>
    <row r="327" spans="1:5" x14ac:dyDescent="0.35">
      <c r="A327" s="24"/>
      <c r="B327" s="24"/>
      <c r="C327" s="24"/>
      <c r="D327" s="23"/>
      <c r="E327" s="13" t="str">
        <f t="shared" si="10"/>
        <v/>
      </c>
    </row>
    <row r="328" spans="1:5" x14ac:dyDescent="0.35">
      <c r="A328" s="24"/>
      <c r="B328" s="24"/>
      <c r="C328" s="24"/>
      <c r="D328" s="23"/>
      <c r="E328" s="13" t="str">
        <f t="shared" si="10"/>
        <v/>
      </c>
    </row>
    <row r="329" spans="1:5" x14ac:dyDescent="0.35">
      <c r="A329" s="24"/>
      <c r="B329" s="24"/>
      <c r="C329" s="24"/>
      <c r="D329" s="23"/>
      <c r="E329" s="13" t="str">
        <f t="shared" si="10"/>
        <v/>
      </c>
    </row>
    <row r="330" spans="1:5" x14ac:dyDescent="0.35">
      <c r="A330" s="24"/>
      <c r="B330" s="24"/>
      <c r="C330" s="24"/>
      <c r="D330" s="23"/>
      <c r="E330" s="13" t="str">
        <f t="shared" si="10"/>
        <v/>
      </c>
    </row>
    <row r="331" spans="1:5" x14ac:dyDescent="0.35">
      <c r="A331" s="24"/>
      <c r="B331" s="24"/>
      <c r="C331" s="24"/>
      <c r="D331" s="23"/>
      <c r="E331" s="13" t="str">
        <f t="shared" si="10"/>
        <v/>
      </c>
    </row>
    <row r="332" spans="1:5" x14ac:dyDescent="0.35">
      <c r="A332" s="24"/>
      <c r="B332" s="24"/>
      <c r="C332" s="24"/>
      <c r="D332" s="23"/>
      <c r="E332" s="13" t="str">
        <f t="shared" si="10"/>
        <v/>
      </c>
    </row>
    <row r="333" spans="1:5" x14ac:dyDescent="0.35">
      <c r="A333" s="24"/>
      <c r="B333" s="24"/>
      <c r="C333" s="24"/>
      <c r="D333" s="23"/>
      <c r="E333" s="13" t="str">
        <f t="shared" si="10"/>
        <v/>
      </c>
    </row>
    <row r="334" spans="1:5" x14ac:dyDescent="0.35">
      <c r="A334" s="24"/>
      <c r="B334" s="24"/>
      <c r="C334" s="24"/>
      <c r="D334" s="23"/>
      <c r="E334" s="13" t="str">
        <f t="shared" si="10"/>
        <v/>
      </c>
    </row>
    <row r="335" spans="1:5" x14ac:dyDescent="0.35">
      <c r="A335" s="24"/>
      <c r="B335" s="24"/>
      <c r="C335" s="24"/>
      <c r="D335" s="23"/>
      <c r="E335" s="13" t="str">
        <f t="shared" si="10"/>
        <v/>
      </c>
    </row>
    <row r="336" spans="1:5" x14ac:dyDescent="0.35">
      <c r="A336" s="24"/>
      <c r="B336" s="24"/>
      <c r="C336" s="24"/>
      <c r="D336" s="23"/>
      <c r="E336" s="13" t="str">
        <f t="shared" si="10"/>
        <v/>
      </c>
    </row>
    <row r="337" spans="1:5" x14ac:dyDescent="0.35">
      <c r="A337" s="24"/>
      <c r="B337" s="24"/>
      <c r="C337" s="24"/>
      <c r="D337" s="23"/>
      <c r="E337" s="13" t="str">
        <f t="shared" si="10"/>
        <v/>
      </c>
    </row>
    <row r="338" spans="1:5" x14ac:dyDescent="0.35">
      <c r="A338" s="24"/>
      <c r="B338" s="24"/>
      <c r="C338" s="24"/>
      <c r="D338" s="23"/>
      <c r="E338" s="13" t="str">
        <f t="shared" si="10"/>
        <v/>
      </c>
    </row>
    <row r="339" spans="1:5" x14ac:dyDescent="0.35">
      <c r="A339" s="24"/>
      <c r="B339" s="24"/>
      <c r="C339" s="24"/>
      <c r="D339" s="23"/>
      <c r="E339" s="13" t="str">
        <f t="shared" si="10"/>
        <v/>
      </c>
    </row>
  </sheetData>
  <sheetProtection sheet="1" formatColumns="0" formatRows="0"/>
  <mergeCells count="7">
    <mergeCell ref="A35:H35"/>
    <mergeCell ref="A88:H88"/>
    <mergeCell ref="A1:H1"/>
    <mergeCell ref="B5:D5"/>
    <mergeCell ref="A7:H7"/>
    <mergeCell ref="A17:H17"/>
    <mergeCell ref="A26:H26"/>
  </mergeCells>
  <conditionalFormatting sqref="B5">
    <cfRule type="expression" dxfId="11" priority="4">
      <formula>LEFT(B5,7)="PERIKSA"</formula>
    </cfRule>
    <cfRule type="expression" dxfId="10" priority="5">
      <formula>LEFT(B5,2)="OK"</formula>
    </cfRule>
  </conditionalFormatting>
  <conditionalFormatting sqref="E37:E86">
    <cfRule type="expression" dxfId="9" priority="7">
      <formula>E37="Lengkapi baris"</formula>
    </cfRule>
  </conditionalFormatting>
  <conditionalFormatting sqref="E90:E339">
    <cfRule type="expression" dxfId="8" priority="6">
      <formula>E90="Lengkapi baris"</formula>
    </cfRule>
  </conditionalFormatting>
  <conditionalFormatting sqref="E9:F14">
    <cfRule type="expression" dxfId="7" priority="2">
      <formula>LEFT(E9,7)="PERIKSA"</formula>
    </cfRule>
    <cfRule type="expression" dxfId="6" priority="3">
      <formula>E9="OK"</formula>
    </cfRule>
  </conditionalFormatting>
  <dataValidations count="3">
    <dataValidation type="whole" operator="greaterThanOrEqual" allowBlank="1" showErrorMessage="1" errorTitle="Angka tidak valid" error="Isi dengan bilangan bulat 0 atau lebih." sqref="B19:H24 B28:D33 D37:D86 D90:D339" xr:uid="{00000000-0002-0000-0100-000000000000}">
      <formula1>0</formula1>
      <formula2>0</formula2>
    </dataValidation>
    <dataValidation type="list" allowBlank="1" showErrorMessage="1" errorTitle="Kab/Kota" error="Pilih Provinsi terlebih dahulu, lalu pilih Kab/Kota dari dropdown." sqref="C90:C339" xr:uid="{00000000-0002-0000-0100-000003000000}">
      <formula1>INDIRECT("P_"&amp;SUBSTITUTE($B90," ","_"))</formula1>
      <formula2>0</formula2>
    </dataValidation>
    <dataValidation type="list" allowBlank="1" showErrorMessage="1" errorTitle="Kab/Kota" error="Pilih Provinsi terlebih dahulu, lalu pilih Kab/Kota dari dropdown." sqref="B37:B86" xr:uid="{00000000-0002-0000-0100-000005000000}">
      <formula1>INDIRECT("P_"&amp;SUBSTITUTE($A37," ","_"))</formula1>
      <formula2>0</formula2>
    </dataValidation>
  </dataValidations>
  <hyperlinks>
    <hyperlink ref="B6" location="'Agustus'!A17" display="Bentuk Layanan" xr:uid="{00000000-0004-0000-0100-000000000000}"/>
    <hyperlink ref="C6" location="'Agustus'!A26" display="Basis Layanan" xr:uid="{00000000-0004-0000-0100-000001000000}"/>
    <hyperlink ref="D6" location="'Agustus'!A35" display="Alat Bantu" xr:uid="{00000000-0004-0000-0100-000002000000}"/>
    <hyperlink ref="E6" location="'Agustus'!A88" display="Wilayah" xr:uid="{00000000-0004-0000-0100-000003000000}"/>
  </hyperlink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Kluster" error="Pilih dari dropdown." xr:uid="{00000000-0002-0000-0100-000001000000}">
          <x14:formula1>
            <xm:f>Referensi!$A$2:$A$7</xm:f>
          </x14:formula1>
          <x14:formula2>
            <xm:f>0</xm:f>
          </x14:formula2>
          <xm:sqref>A90:A339</xm:sqref>
        </x14:dataValidation>
        <x14:dataValidation type="list" allowBlank="1" showErrorMessage="1" errorTitle="Provinsi" error="Pilih dari dropdown." xr:uid="{00000000-0002-0000-0100-000002000000}">
          <x14:formula1>
            <xm:f>Referensi!$E$2:$E$39</xm:f>
          </x14:formula1>
          <x14:formula2>
            <xm:f>0</xm:f>
          </x14:formula2>
          <xm:sqref>B90:B339 A37:A86</xm:sqref>
        </x14:dataValidation>
        <x14:dataValidation type="list" allowBlank="1" showErrorMessage="1" errorTitle="Jenis Alat Bantu" error="Pilih dari dropdown." xr:uid="{00000000-0002-0000-0100-000006000000}">
          <x14:formula1>
            <xm:f>Referensi!$D$2:$D$8</xm:f>
          </x14:formula1>
          <x14:formula2>
            <xm:f>0</xm:f>
          </x14:formula2>
          <xm:sqref>C37:C86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328125" defaultRowHeight="14.5" x14ac:dyDescent="0.35"/>
  <cols>
    <col min="1" max="1" width="46" customWidth="1"/>
    <col min="2" max="8" width="24" customWidth="1"/>
  </cols>
  <sheetData>
    <row r="1" spans="1:8" ht="27.75" customHeight="1" x14ac:dyDescent="0.35">
      <c r="A1" s="8" t="str">
        <f>"CAPAIAN OUTPUT ATENSI - "&amp;UPPER(B2)&amp;" - "&amp;UPPER(B3)&amp;" "&amp;B4</f>
        <v>CAPAIAN OUTPUT ATENSI - SENTRA TERPADU "PANGUDI LUHUR" DI BEKASI - SEPTEMBER 2026</v>
      </c>
      <c r="B1" s="8"/>
      <c r="C1" s="8"/>
      <c r="D1" s="8"/>
      <c r="E1" s="8"/>
      <c r="F1" s="8"/>
      <c r="G1" s="8"/>
      <c r="H1" s="8"/>
    </row>
    <row r="2" spans="1:8" x14ac:dyDescent="0.35">
      <c r="A2" s="9" t="s">
        <v>42</v>
      </c>
      <c r="B2" s="18" t="str">
        <f>Petunjuk!$C$4</f>
        <v>Sentra Terpadu "Pangudi Luhur" di Bekasi</v>
      </c>
    </row>
    <row r="3" spans="1:8" x14ac:dyDescent="0.35">
      <c r="A3" s="9" t="s">
        <v>43</v>
      </c>
      <c r="B3" s="18" t="s">
        <v>65</v>
      </c>
    </row>
    <row r="4" spans="1:8" x14ac:dyDescent="0.35">
      <c r="A4" s="9" t="s">
        <v>3</v>
      </c>
      <c r="B4" s="18">
        <f>Petunjuk!$C$5</f>
        <v>2026</v>
      </c>
    </row>
    <row r="5" spans="1:8" x14ac:dyDescent="0.35">
      <c r="A5" s="9" t="s">
        <v>45</v>
      </c>
      <c r="B5" s="2" t="str">
        <f>IF(COUNTIF(E9:F14,"PERIKSA*")+COUNTIF(E90:E339,"Lengkapi*")+COUNTIF(E37:E86,"Lengkapi*")&gt;0,"PERIKSA: ada isian yang perlu diperbaiki",IF(SUM(B9:B14)=0,"Belum diisi","OK - data konsisten"))</f>
        <v>Belum diisi</v>
      </c>
      <c r="C5" s="2"/>
      <c r="D5" s="2"/>
    </row>
    <row r="6" spans="1:8" x14ac:dyDescent="0.35">
      <c r="A6" s="9" t="s">
        <v>46</v>
      </c>
      <c r="B6" s="19" t="s">
        <v>34</v>
      </c>
      <c r="C6" s="19" t="s">
        <v>37</v>
      </c>
      <c r="D6" s="19" t="s">
        <v>47</v>
      </c>
      <c r="E6" s="19" t="s">
        <v>26</v>
      </c>
    </row>
    <row r="7" spans="1:8" x14ac:dyDescent="0.35">
      <c r="A7" s="1" t="s">
        <v>48</v>
      </c>
      <c r="B7" s="1"/>
      <c r="C7" s="1"/>
      <c r="D7" s="1"/>
      <c r="E7" s="1"/>
      <c r="F7" s="1"/>
      <c r="G7" s="1"/>
      <c r="H7" s="1"/>
    </row>
    <row r="8" spans="1:8" ht="45" customHeight="1" x14ac:dyDescent="0.35">
      <c r="A8" s="20" t="s">
        <v>49</v>
      </c>
      <c r="B8" s="20" t="s">
        <v>50</v>
      </c>
      <c r="C8" s="20" t="s">
        <v>51</v>
      </c>
      <c r="D8" s="20" t="s">
        <v>52</v>
      </c>
      <c r="E8" s="20" t="s">
        <v>53</v>
      </c>
      <c r="F8" s="20" t="s">
        <v>54</v>
      </c>
    </row>
    <row r="9" spans="1:8" ht="30" customHeight="1" x14ac:dyDescent="0.35">
      <c r="A9" s="21" t="str">
        <f>Referensi!$A$2</f>
        <v>Anak</v>
      </c>
      <c r="B9" s="22">
        <f t="shared" ref="B9:B14" si="0">SUMIFS($D$90:$D$339,$A$90:$A$339,$A9)</f>
        <v>0</v>
      </c>
      <c r="C9" s="22">
        <f t="shared" ref="C9:C14" si="1">SUM(B19:H19)</f>
        <v>0</v>
      </c>
      <c r="D9" s="22">
        <f t="shared" ref="D9:D14" si="2">SUM(B28:D28)</f>
        <v>0</v>
      </c>
      <c r="E9" s="21" t="str">
        <f t="shared" ref="E9:E14" si="3">IF(AND(B9=0,C9=0),"Belum diisi",IF(MAX(B19:H19)&gt;B9,"PERIKSA: ada komponen melebihi total orang",IF(C9&lt;B9,"PERIKSA: total layanan kurang dari total orang","OK")))</f>
        <v>Belum diisi</v>
      </c>
      <c r="F9" s="21" t="str">
        <f t="shared" ref="F9:F14" si="4">IF(AND(B9=0,D9=0),"Belum diisi",IF(MAX(B28:D28)&gt;B9,"PERIKSA: ada komponen melebihi total orang",IF(D9&lt;B9,"PERIKSA: total basis kurang dari total orang","OK")))</f>
        <v>Belum diisi</v>
      </c>
    </row>
    <row r="10" spans="1:8" ht="30" customHeight="1" x14ac:dyDescent="0.35">
      <c r="A10" s="21" t="str">
        <f>Referensi!$A$3</f>
        <v>Penyandang Disabilitas</v>
      </c>
      <c r="B10" s="22">
        <f t="shared" si="0"/>
        <v>0</v>
      </c>
      <c r="C10" s="22">
        <f t="shared" si="1"/>
        <v>0</v>
      </c>
      <c r="D10" s="22">
        <f t="shared" si="2"/>
        <v>0</v>
      </c>
      <c r="E10" s="21" t="str">
        <f t="shared" si="3"/>
        <v>Belum diisi</v>
      </c>
      <c r="F10" s="21" t="str">
        <f t="shared" si="4"/>
        <v>Belum diisi</v>
      </c>
    </row>
    <row r="11" spans="1:8" ht="30" customHeight="1" x14ac:dyDescent="0.35">
      <c r="A11" s="21" t="str">
        <f>Referensi!$A$4</f>
        <v>Lanjut Usia</v>
      </c>
      <c r="B11" s="22">
        <f t="shared" si="0"/>
        <v>0</v>
      </c>
      <c r="C11" s="22">
        <f t="shared" si="1"/>
        <v>0</v>
      </c>
      <c r="D11" s="22">
        <f t="shared" si="2"/>
        <v>0</v>
      </c>
      <c r="E11" s="21" t="str">
        <f t="shared" si="3"/>
        <v>Belum diisi</v>
      </c>
      <c r="F11" s="21" t="str">
        <f t="shared" si="4"/>
        <v>Belum diisi</v>
      </c>
    </row>
    <row r="12" spans="1:8" ht="30" customHeight="1" x14ac:dyDescent="0.35">
      <c r="A12" s="21" t="str">
        <f>Referensi!$A$5</f>
        <v>Tuna Sosial dan Korban Perdagangan Orang (TSKPO)</v>
      </c>
      <c r="B12" s="22">
        <f t="shared" si="0"/>
        <v>0</v>
      </c>
      <c r="C12" s="22">
        <f t="shared" si="1"/>
        <v>0</v>
      </c>
      <c r="D12" s="22">
        <f t="shared" si="2"/>
        <v>0</v>
      </c>
      <c r="E12" s="21" t="str">
        <f t="shared" si="3"/>
        <v>Belum diisi</v>
      </c>
      <c r="F12" s="21" t="str">
        <f t="shared" si="4"/>
        <v>Belum diisi</v>
      </c>
    </row>
    <row r="13" spans="1:8" ht="30" customHeight="1" x14ac:dyDescent="0.35">
      <c r="A13" s="21" t="str">
        <f>Referensi!$A$6</f>
        <v>Korban Penyalahgunaan NAPZA (KP NAPZA)</v>
      </c>
      <c r="B13" s="22">
        <f t="shared" si="0"/>
        <v>0</v>
      </c>
      <c r="C13" s="22">
        <f t="shared" si="1"/>
        <v>0</v>
      </c>
      <c r="D13" s="22">
        <f t="shared" si="2"/>
        <v>0</v>
      </c>
      <c r="E13" s="21" t="str">
        <f t="shared" si="3"/>
        <v>Belum diisi</v>
      </c>
      <c r="F13" s="21" t="str">
        <f t="shared" si="4"/>
        <v>Belum diisi</v>
      </c>
    </row>
    <row r="14" spans="1:8" ht="30" customHeight="1" x14ac:dyDescent="0.35">
      <c r="A14" s="21" t="str">
        <f>Referensi!$A$7</f>
        <v>Orang dengan HIV (ODHIV)</v>
      </c>
      <c r="B14" s="22">
        <f t="shared" si="0"/>
        <v>0</v>
      </c>
      <c r="C14" s="22">
        <f t="shared" si="1"/>
        <v>0</v>
      </c>
      <c r="D14" s="22">
        <f t="shared" si="2"/>
        <v>0</v>
      </c>
      <c r="E14" s="21" t="str">
        <f t="shared" si="3"/>
        <v>Belum diisi</v>
      </c>
      <c r="F14" s="21" t="str">
        <f t="shared" si="4"/>
        <v>Belum diisi</v>
      </c>
    </row>
    <row r="17" spans="1:8" x14ac:dyDescent="0.35">
      <c r="A17" s="1" t="s">
        <v>55</v>
      </c>
      <c r="B17" s="1"/>
      <c r="C17" s="1"/>
      <c r="D17" s="1"/>
      <c r="E17" s="1"/>
      <c r="F17" s="1"/>
      <c r="G17" s="1"/>
      <c r="H17" s="1"/>
    </row>
    <row r="18" spans="1:8" ht="75" customHeight="1" x14ac:dyDescent="0.35">
      <c r="A18" s="20" t="s">
        <v>49</v>
      </c>
      <c r="B18" s="20" t="str">
        <f>Referensi!$B$2</f>
        <v>Dukungan Pemenuhan Kebutuhan Hidup Layak</v>
      </c>
      <c r="C18" s="20" t="str">
        <f>Referensi!$B$3</f>
        <v>Perawatan Sosial dan/atau Pengasuhan Anak</v>
      </c>
      <c r="D18" s="20" t="str">
        <f>Referensi!$B$4</f>
        <v>Dukungan Keluarga</v>
      </c>
      <c r="E18" s="20" t="str">
        <f>Referensi!$B$5</f>
        <v>Terapi Fisik, Terapi Psikososial, dan Terapi Mental Spiritual</v>
      </c>
      <c r="F18" s="20" t="str">
        <f>Referensi!$B$6</f>
        <v>Pelatihan Vokasional</v>
      </c>
      <c r="G18" s="20" t="str">
        <f>Referensi!$B$7</f>
        <v>Bantuan Sosial dan Asistensi Sosial</v>
      </c>
      <c r="H18" s="20" t="str">
        <f>Referensi!$B$8</f>
        <v>Dukungan Aksesibilitas</v>
      </c>
    </row>
    <row r="19" spans="1:8" ht="30" customHeight="1" x14ac:dyDescent="0.35">
      <c r="A19" s="21" t="str">
        <f>Referensi!$A$2</f>
        <v>Anak</v>
      </c>
      <c r="B19" s="23"/>
      <c r="C19" s="23"/>
      <c r="D19" s="23"/>
      <c r="E19" s="23"/>
      <c r="F19" s="23"/>
      <c r="G19" s="23"/>
      <c r="H19" s="23"/>
    </row>
    <row r="20" spans="1:8" ht="30" customHeight="1" x14ac:dyDescent="0.35">
      <c r="A20" s="21" t="str">
        <f>Referensi!$A$3</f>
        <v>Penyandang Disabilitas</v>
      </c>
      <c r="B20" s="23"/>
      <c r="C20" s="23"/>
      <c r="D20" s="23"/>
      <c r="E20" s="23"/>
      <c r="F20" s="23"/>
      <c r="G20" s="23"/>
      <c r="H20" s="23"/>
    </row>
    <row r="21" spans="1:8" ht="30" customHeight="1" x14ac:dyDescent="0.35">
      <c r="A21" s="21" t="str">
        <f>Referensi!$A$4</f>
        <v>Lanjut Usia</v>
      </c>
      <c r="B21" s="23"/>
      <c r="C21" s="23"/>
      <c r="D21" s="23"/>
      <c r="E21" s="23"/>
      <c r="F21" s="23"/>
      <c r="G21" s="23"/>
      <c r="H21" s="23"/>
    </row>
    <row r="22" spans="1:8" ht="30" customHeight="1" x14ac:dyDescent="0.35">
      <c r="A22" s="21" t="str">
        <f>Referensi!$A$5</f>
        <v>Tuna Sosial dan Korban Perdagangan Orang (TSKPO)</v>
      </c>
      <c r="B22" s="23"/>
      <c r="C22" s="23"/>
      <c r="D22" s="23"/>
      <c r="E22" s="23"/>
      <c r="F22" s="23"/>
      <c r="G22" s="23"/>
      <c r="H22" s="23"/>
    </row>
    <row r="23" spans="1:8" ht="30" customHeight="1" x14ac:dyDescent="0.35">
      <c r="A23" s="21" t="str">
        <f>Referensi!$A$6</f>
        <v>Korban Penyalahgunaan NAPZA (KP NAPZA)</v>
      </c>
      <c r="B23" s="23"/>
      <c r="C23" s="23"/>
      <c r="D23" s="23"/>
      <c r="E23" s="23"/>
      <c r="F23" s="23"/>
      <c r="G23" s="23"/>
      <c r="H23" s="23"/>
    </row>
    <row r="24" spans="1:8" ht="30" customHeight="1" x14ac:dyDescent="0.35">
      <c r="A24" s="21" t="str">
        <f>Referensi!$A$7</f>
        <v>Orang dengan HIV (ODHIV)</v>
      </c>
      <c r="B24" s="23"/>
      <c r="C24" s="23"/>
      <c r="D24" s="23"/>
      <c r="E24" s="23"/>
      <c r="F24" s="23"/>
      <c r="G24" s="23"/>
      <c r="H24" s="23"/>
    </row>
    <row r="26" spans="1:8" x14ac:dyDescent="0.35">
      <c r="A26" s="1" t="s">
        <v>56</v>
      </c>
      <c r="B26" s="1"/>
      <c r="C26" s="1"/>
      <c r="D26" s="1"/>
      <c r="E26" s="1"/>
      <c r="F26" s="1"/>
      <c r="G26" s="1"/>
      <c r="H26" s="1"/>
    </row>
    <row r="27" spans="1:8" ht="31.5" customHeight="1" x14ac:dyDescent="0.35">
      <c r="A27" s="20" t="s">
        <v>49</v>
      </c>
      <c r="B27" s="20" t="str">
        <f>Referensi!$C$2</f>
        <v>Keluarga</v>
      </c>
      <c r="C27" s="20" t="str">
        <f>Referensi!$C$3</f>
        <v>Komunitas</v>
      </c>
      <c r="D27" s="20" t="str">
        <f>Referensi!$C$4</f>
        <v>Residensial</v>
      </c>
    </row>
    <row r="28" spans="1:8" ht="30" customHeight="1" x14ac:dyDescent="0.35">
      <c r="A28" s="21" t="str">
        <f>Referensi!$A$2</f>
        <v>Anak</v>
      </c>
      <c r="B28" s="23"/>
      <c r="C28" s="23"/>
      <c r="D28" s="23"/>
    </row>
    <row r="29" spans="1:8" ht="30" customHeight="1" x14ac:dyDescent="0.35">
      <c r="A29" s="21" t="str">
        <f>Referensi!$A$3</f>
        <v>Penyandang Disabilitas</v>
      </c>
      <c r="B29" s="23"/>
      <c r="C29" s="23"/>
      <c r="D29" s="23"/>
    </row>
    <row r="30" spans="1:8" ht="30" customHeight="1" x14ac:dyDescent="0.35">
      <c r="A30" s="21" t="str">
        <f>Referensi!$A$4</f>
        <v>Lanjut Usia</v>
      </c>
      <c r="B30" s="23"/>
      <c r="C30" s="23"/>
      <c r="D30" s="23"/>
    </row>
    <row r="31" spans="1:8" ht="30" customHeight="1" x14ac:dyDescent="0.35">
      <c r="A31" s="21" t="str">
        <f>Referensi!$A$5</f>
        <v>Tuna Sosial dan Korban Perdagangan Orang (TSKPO)</v>
      </c>
      <c r="B31" s="23"/>
      <c r="C31" s="23"/>
      <c r="D31" s="23"/>
    </row>
    <row r="32" spans="1:8" ht="30" customHeight="1" x14ac:dyDescent="0.35">
      <c r="A32" s="21" t="str">
        <f>Referensi!$A$6</f>
        <v>Korban Penyalahgunaan NAPZA (KP NAPZA)</v>
      </c>
      <c r="B32" s="23"/>
      <c r="C32" s="23"/>
      <c r="D32" s="23"/>
    </row>
    <row r="33" spans="1:8" ht="30" customHeight="1" x14ac:dyDescent="0.35">
      <c r="A33" s="21" t="str">
        <f>Referensi!$A$7</f>
        <v>Orang dengan HIV (ODHIV)</v>
      </c>
      <c r="B33" s="23"/>
      <c r="C33" s="23"/>
      <c r="D33" s="23"/>
    </row>
    <row r="35" spans="1:8" x14ac:dyDescent="0.35">
      <c r="A35" s="1" t="s">
        <v>57</v>
      </c>
      <c r="B35" s="1"/>
      <c r="C35" s="1"/>
      <c r="D35" s="1"/>
      <c r="E35" s="1"/>
      <c r="F35" s="1"/>
      <c r="G35" s="1"/>
      <c r="H35" s="1"/>
    </row>
    <row r="36" spans="1:8" ht="31.5" customHeight="1" x14ac:dyDescent="0.35">
      <c r="A36" s="20" t="s">
        <v>58</v>
      </c>
      <c r="B36" s="20" t="s">
        <v>59</v>
      </c>
      <c r="C36" s="20" t="s">
        <v>60</v>
      </c>
      <c r="D36" s="20" t="s">
        <v>61</v>
      </c>
      <c r="E36" s="20" t="s">
        <v>62</v>
      </c>
    </row>
    <row r="37" spans="1:8" x14ac:dyDescent="0.35">
      <c r="A37" s="24"/>
      <c r="B37" s="24"/>
      <c r="C37" s="24"/>
      <c r="D37" s="23"/>
      <c r="E37" s="13" t="str">
        <f t="shared" ref="E37:E68" si="5">IF(AND(A37="",B37="",C37="",D37=""),"",IF(OR(A37="",B37="",C37="",D37=""),"Lengkapi baris",""))</f>
        <v/>
      </c>
    </row>
    <row r="38" spans="1:8" x14ac:dyDescent="0.35">
      <c r="A38" s="24"/>
      <c r="B38" s="24"/>
      <c r="C38" s="24"/>
      <c r="D38" s="23"/>
      <c r="E38" s="13" t="str">
        <f t="shared" si="5"/>
        <v/>
      </c>
    </row>
    <row r="39" spans="1:8" x14ac:dyDescent="0.35">
      <c r="A39" s="24"/>
      <c r="B39" s="24"/>
      <c r="C39" s="24"/>
      <c r="D39" s="23"/>
      <c r="E39" s="13" t="str">
        <f t="shared" si="5"/>
        <v/>
      </c>
    </row>
    <row r="40" spans="1:8" x14ac:dyDescent="0.35">
      <c r="A40" s="24"/>
      <c r="B40" s="24"/>
      <c r="C40" s="24"/>
      <c r="D40" s="23"/>
      <c r="E40" s="13" t="str">
        <f t="shared" si="5"/>
        <v/>
      </c>
    </row>
    <row r="41" spans="1:8" x14ac:dyDescent="0.35">
      <c r="A41" s="24"/>
      <c r="B41" s="24"/>
      <c r="C41" s="24"/>
      <c r="D41" s="23"/>
      <c r="E41" s="13" t="str">
        <f t="shared" si="5"/>
        <v/>
      </c>
    </row>
    <row r="42" spans="1:8" x14ac:dyDescent="0.35">
      <c r="A42" s="24"/>
      <c r="B42" s="24"/>
      <c r="C42" s="24"/>
      <c r="D42" s="23"/>
      <c r="E42" s="13" t="str">
        <f t="shared" si="5"/>
        <v/>
      </c>
    </row>
    <row r="43" spans="1:8" x14ac:dyDescent="0.35">
      <c r="A43" s="24"/>
      <c r="B43" s="24"/>
      <c r="C43" s="24"/>
      <c r="D43" s="23"/>
      <c r="E43" s="13" t="str">
        <f t="shared" si="5"/>
        <v/>
      </c>
    </row>
    <row r="44" spans="1:8" x14ac:dyDescent="0.35">
      <c r="A44" s="24"/>
      <c r="B44" s="24"/>
      <c r="C44" s="24"/>
      <c r="D44" s="23"/>
      <c r="E44" s="13" t="str">
        <f t="shared" si="5"/>
        <v/>
      </c>
    </row>
    <row r="45" spans="1:8" x14ac:dyDescent="0.35">
      <c r="A45" s="24"/>
      <c r="B45" s="24"/>
      <c r="C45" s="24"/>
      <c r="D45" s="23"/>
      <c r="E45" s="13" t="str">
        <f t="shared" si="5"/>
        <v/>
      </c>
    </row>
    <row r="46" spans="1:8" x14ac:dyDescent="0.35">
      <c r="A46" s="24"/>
      <c r="B46" s="24"/>
      <c r="C46" s="24"/>
      <c r="D46" s="23"/>
      <c r="E46" s="13" t="str">
        <f t="shared" si="5"/>
        <v/>
      </c>
    </row>
    <row r="47" spans="1:8" x14ac:dyDescent="0.35">
      <c r="A47" s="24"/>
      <c r="B47" s="24"/>
      <c r="C47" s="24"/>
      <c r="D47" s="23"/>
      <c r="E47" s="13" t="str">
        <f t="shared" si="5"/>
        <v/>
      </c>
    </row>
    <row r="48" spans="1:8" x14ac:dyDescent="0.35">
      <c r="A48" s="24"/>
      <c r="B48" s="24"/>
      <c r="C48" s="24"/>
      <c r="D48" s="23"/>
      <c r="E48" s="13" t="str">
        <f t="shared" si="5"/>
        <v/>
      </c>
    </row>
    <row r="49" spans="1:5" x14ac:dyDescent="0.35">
      <c r="A49" s="24"/>
      <c r="B49" s="24"/>
      <c r="C49" s="24"/>
      <c r="D49" s="23"/>
      <c r="E49" s="13" t="str">
        <f t="shared" si="5"/>
        <v/>
      </c>
    </row>
    <row r="50" spans="1:5" x14ac:dyDescent="0.35">
      <c r="A50" s="24"/>
      <c r="B50" s="24"/>
      <c r="C50" s="24"/>
      <c r="D50" s="23"/>
      <c r="E50" s="13" t="str">
        <f t="shared" si="5"/>
        <v/>
      </c>
    </row>
    <row r="51" spans="1:5" x14ac:dyDescent="0.35">
      <c r="A51" s="24"/>
      <c r="B51" s="24"/>
      <c r="C51" s="24"/>
      <c r="D51" s="23"/>
      <c r="E51" s="13" t="str">
        <f t="shared" si="5"/>
        <v/>
      </c>
    </row>
    <row r="52" spans="1:5" x14ac:dyDescent="0.35">
      <c r="A52" s="24"/>
      <c r="B52" s="24"/>
      <c r="C52" s="24"/>
      <c r="D52" s="23"/>
      <c r="E52" s="13" t="str">
        <f t="shared" si="5"/>
        <v/>
      </c>
    </row>
    <row r="53" spans="1:5" x14ac:dyDescent="0.35">
      <c r="A53" s="24"/>
      <c r="B53" s="24"/>
      <c r="C53" s="24"/>
      <c r="D53" s="23"/>
      <c r="E53" s="13" t="str">
        <f t="shared" si="5"/>
        <v/>
      </c>
    </row>
    <row r="54" spans="1:5" x14ac:dyDescent="0.35">
      <c r="A54" s="24"/>
      <c r="B54" s="24"/>
      <c r="C54" s="24"/>
      <c r="D54" s="23"/>
      <c r="E54" s="13" t="str">
        <f t="shared" si="5"/>
        <v/>
      </c>
    </row>
    <row r="55" spans="1:5" x14ac:dyDescent="0.35">
      <c r="A55" s="24"/>
      <c r="B55" s="24"/>
      <c r="C55" s="24"/>
      <c r="D55" s="23"/>
      <c r="E55" s="13" t="str">
        <f t="shared" si="5"/>
        <v/>
      </c>
    </row>
    <row r="56" spans="1:5" x14ac:dyDescent="0.35">
      <c r="A56" s="24"/>
      <c r="B56" s="24"/>
      <c r="C56" s="24"/>
      <c r="D56" s="23"/>
      <c r="E56" s="13" t="str">
        <f t="shared" si="5"/>
        <v/>
      </c>
    </row>
    <row r="57" spans="1:5" x14ac:dyDescent="0.35">
      <c r="A57" s="24"/>
      <c r="B57" s="24"/>
      <c r="C57" s="24"/>
      <c r="D57" s="23"/>
      <c r="E57" s="13" t="str">
        <f t="shared" si="5"/>
        <v/>
      </c>
    </row>
    <row r="58" spans="1:5" x14ac:dyDescent="0.35">
      <c r="A58" s="24"/>
      <c r="B58" s="24"/>
      <c r="C58" s="24"/>
      <c r="D58" s="23"/>
      <c r="E58" s="13" t="str">
        <f t="shared" si="5"/>
        <v/>
      </c>
    </row>
    <row r="59" spans="1:5" x14ac:dyDescent="0.35">
      <c r="A59" s="24"/>
      <c r="B59" s="24"/>
      <c r="C59" s="24"/>
      <c r="D59" s="23"/>
      <c r="E59" s="13" t="str">
        <f t="shared" si="5"/>
        <v/>
      </c>
    </row>
    <row r="60" spans="1:5" x14ac:dyDescent="0.35">
      <c r="A60" s="24"/>
      <c r="B60" s="24"/>
      <c r="C60" s="24"/>
      <c r="D60" s="23"/>
      <c r="E60" s="13" t="str">
        <f t="shared" si="5"/>
        <v/>
      </c>
    </row>
    <row r="61" spans="1:5" x14ac:dyDescent="0.35">
      <c r="A61" s="24"/>
      <c r="B61" s="24"/>
      <c r="C61" s="24"/>
      <c r="D61" s="23"/>
      <c r="E61" s="13" t="str">
        <f t="shared" si="5"/>
        <v/>
      </c>
    </row>
    <row r="62" spans="1:5" x14ac:dyDescent="0.35">
      <c r="A62" s="24"/>
      <c r="B62" s="24"/>
      <c r="C62" s="24"/>
      <c r="D62" s="23"/>
      <c r="E62" s="13" t="str">
        <f t="shared" si="5"/>
        <v/>
      </c>
    </row>
    <row r="63" spans="1:5" x14ac:dyDescent="0.35">
      <c r="A63" s="24"/>
      <c r="B63" s="24"/>
      <c r="C63" s="24"/>
      <c r="D63" s="23"/>
      <c r="E63" s="13" t="str">
        <f t="shared" si="5"/>
        <v/>
      </c>
    </row>
    <row r="64" spans="1:5" x14ac:dyDescent="0.35">
      <c r="A64" s="24"/>
      <c r="B64" s="24"/>
      <c r="C64" s="24"/>
      <c r="D64" s="23"/>
      <c r="E64" s="13" t="str">
        <f t="shared" si="5"/>
        <v/>
      </c>
    </row>
    <row r="65" spans="1:5" x14ac:dyDescent="0.35">
      <c r="A65" s="24"/>
      <c r="B65" s="24"/>
      <c r="C65" s="24"/>
      <c r="D65" s="23"/>
      <c r="E65" s="13" t="str">
        <f t="shared" si="5"/>
        <v/>
      </c>
    </row>
    <row r="66" spans="1:5" x14ac:dyDescent="0.35">
      <c r="A66" s="24"/>
      <c r="B66" s="24"/>
      <c r="C66" s="24"/>
      <c r="D66" s="23"/>
      <c r="E66" s="13" t="str">
        <f t="shared" si="5"/>
        <v/>
      </c>
    </row>
    <row r="67" spans="1:5" x14ac:dyDescent="0.35">
      <c r="A67" s="24"/>
      <c r="B67" s="24"/>
      <c r="C67" s="24"/>
      <c r="D67" s="23"/>
      <c r="E67" s="13" t="str">
        <f t="shared" si="5"/>
        <v/>
      </c>
    </row>
    <row r="68" spans="1:5" x14ac:dyDescent="0.35">
      <c r="A68" s="24"/>
      <c r="B68" s="24"/>
      <c r="C68" s="24"/>
      <c r="D68" s="23"/>
      <c r="E68" s="13" t="str">
        <f t="shared" si="5"/>
        <v/>
      </c>
    </row>
    <row r="69" spans="1:5" x14ac:dyDescent="0.35">
      <c r="A69" s="24"/>
      <c r="B69" s="24"/>
      <c r="C69" s="24"/>
      <c r="D69" s="23"/>
      <c r="E69" s="13" t="str">
        <f t="shared" ref="E69:E100" si="6">IF(AND(A69="",B69="",C69="",D69=""),"",IF(OR(A69="",B69="",C69="",D69=""),"Lengkapi baris",""))</f>
        <v/>
      </c>
    </row>
    <row r="70" spans="1:5" x14ac:dyDescent="0.35">
      <c r="A70" s="24"/>
      <c r="B70" s="24"/>
      <c r="C70" s="24"/>
      <c r="D70" s="23"/>
      <c r="E70" s="13" t="str">
        <f t="shared" si="6"/>
        <v/>
      </c>
    </row>
    <row r="71" spans="1:5" x14ac:dyDescent="0.35">
      <c r="A71" s="24"/>
      <c r="B71" s="24"/>
      <c r="C71" s="24"/>
      <c r="D71" s="23"/>
      <c r="E71" s="13" t="str">
        <f t="shared" si="6"/>
        <v/>
      </c>
    </row>
    <row r="72" spans="1:5" x14ac:dyDescent="0.35">
      <c r="A72" s="24"/>
      <c r="B72" s="24"/>
      <c r="C72" s="24"/>
      <c r="D72" s="23"/>
      <c r="E72" s="13" t="str">
        <f t="shared" si="6"/>
        <v/>
      </c>
    </row>
    <row r="73" spans="1:5" x14ac:dyDescent="0.35">
      <c r="A73" s="24"/>
      <c r="B73" s="24"/>
      <c r="C73" s="24"/>
      <c r="D73" s="23"/>
      <c r="E73" s="13" t="str">
        <f t="shared" si="6"/>
        <v/>
      </c>
    </row>
    <row r="74" spans="1:5" x14ac:dyDescent="0.35">
      <c r="A74" s="24"/>
      <c r="B74" s="24"/>
      <c r="C74" s="24"/>
      <c r="D74" s="23"/>
      <c r="E74" s="13" t="str">
        <f t="shared" si="6"/>
        <v/>
      </c>
    </row>
    <row r="75" spans="1:5" x14ac:dyDescent="0.35">
      <c r="A75" s="24"/>
      <c r="B75" s="24"/>
      <c r="C75" s="24"/>
      <c r="D75" s="23"/>
      <c r="E75" s="13" t="str">
        <f t="shared" si="6"/>
        <v/>
      </c>
    </row>
    <row r="76" spans="1:5" x14ac:dyDescent="0.35">
      <c r="A76" s="24"/>
      <c r="B76" s="24"/>
      <c r="C76" s="24"/>
      <c r="D76" s="23"/>
      <c r="E76" s="13" t="str">
        <f t="shared" si="6"/>
        <v/>
      </c>
    </row>
    <row r="77" spans="1:5" x14ac:dyDescent="0.35">
      <c r="A77" s="24"/>
      <c r="B77" s="24"/>
      <c r="C77" s="24"/>
      <c r="D77" s="23"/>
      <c r="E77" s="13" t="str">
        <f t="shared" si="6"/>
        <v/>
      </c>
    </row>
    <row r="78" spans="1:5" x14ac:dyDescent="0.35">
      <c r="A78" s="24"/>
      <c r="B78" s="24"/>
      <c r="C78" s="24"/>
      <c r="D78" s="23"/>
      <c r="E78" s="13" t="str">
        <f t="shared" si="6"/>
        <v/>
      </c>
    </row>
    <row r="79" spans="1:5" x14ac:dyDescent="0.35">
      <c r="A79" s="24"/>
      <c r="B79" s="24"/>
      <c r="C79" s="24"/>
      <c r="D79" s="23"/>
      <c r="E79" s="13" t="str">
        <f t="shared" si="6"/>
        <v/>
      </c>
    </row>
    <row r="80" spans="1:5" x14ac:dyDescent="0.35">
      <c r="A80" s="24"/>
      <c r="B80" s="24"/>
      <c r="C80" s="24"/>
      <c r="D80" s="23"/>
      <c r="E80" s="13" t="str">
        <f t="shared" si="6"/>
        <v/>
      </c>
    </row>
    <row r="81" spans="1:8" x14ac:dyDescent="0.35">
      <c r="A81" s="24"/>
      <c r="B81" s="24"/>
      <c r="C81" s="24"/>
      <c r="D81" s="23"/>
      <c r="E81" s="13" t="str">
        <f t="shared" si="6"/>
        <v/>
      </c>
    </row>
    <row r="82" spans="1:8" x14ac:dyDescent="0.35">
      <c r="A82" s="24"/>
      <c r="B82" s="24"/>
      <c r="C82" s="24"/>
      <c r="D82" s="23"/>
      <c r="E82" s="13" t="str">
        <f t="shared" si="6"/>
        <v/>
      </c>
    </row>
    <row r="83" spans="1:8" x14ac:dyDescent="0.35">
      <c r="A83" s="24"/>
      <c r="B83" s="24"/>
      <c r="C83" s="24"/>
      <c r="D83" s="23"/>
      <c r="E83" s="13" t="str">
        <f t="shared" si="6"/>
        <v/>
      </c>
    </row>
    <row r="84" spans="1:8" x14ac:dyDescent="0.35">
      <c r="A84" s="24"/>
      <c r="B84" s="24"/>
      <c r="C84" s="24"/>
      <c r="D84" s="23"/>
      <c r="E84" s="13" t="str">
        <f t="shared" si="6"/>
        <v/>
      </c>
    </row>
    <row r="85" spans="1:8" x14ac:dyDescent="0.35">
      <c r="A85" s="24"/>
      <c r="B85" s="24"/>
      <c r="C85" s="24"/>
      <c r="D85" s="23"/>
      <c r="E85" s="13" t="str">
        <f t="shared" si="6"/>
        <v/>
      </c>
    </row>
    <row r="86" spans="1:8" x14ac:dyDescent="0.35">
      <c r="A86" s="24"/>
      <c r="B86" s="24"/>
      <c r="C86" s="24"/>
      <c r="D86" s="23"/>
      <c r="E86" s="13" t="str">
        <f t="shared" si="6"/>
        <v/>
      </c>
    </row>
    <row r="88" spans="1:8" x14ac:dyDescent="0.35">
      <c r="A88" s="1" t="s">
        <v>63</v>
      </c>
      <c r="B88" s="1"/>
      <c r="C88" s="1"/>
      <c r="D88" s="1"/>
      <c r="E88" s="1"/>
      <c r="F88" s="1"/>
      <c r="G88" s="1"/>
      <c r="H88" s="1"/>
    </row>
    <row r="89" spans="1:8" ht="31.5" customHeight="1" x14ac:dyDescent="0.35">
      <c r="A89" s="20" t="s">
        <v>49</v>
      </c>
      <c r="B89" s="20" t="s">
        <v>58</v>
      </c>
      <c r="C89" s="20" t="s">
        <v>59</v>
      </c>
      <c r="D89" s="20" t="s">
        <v>64</v>
      </c>
      <c r="E89" s="20" t="s">
        <v>62</v>
      </c>
    </row>
    <row r="90" spans="1:8" x14ac:dyDescent="0.35">
      <c r="A90" s="24"/>
      <c r="B90" s="24"/>
      <c r="C90" s="24"/>
      <c r="D90" s="23"/>
      <c r="E90" s="13" t="str">
        <f t="shared" ref="E90:E153" si="7">IF(AND(A90="",B90="",C90="",D90=""),"",IF(OR(A90="",B90="",C90="",D90=""),"Lengkapi baris",""))</f>
        <v/>
      </c>
    </row>
    <row r="91" spans="1:8" x14ac:dyDescent="0.35">
      <c r="A91" s="24"/>
      <c r="B91" s="24"/>
      <c r="C91" s="24"/>
      <c r="D91" s="23"/>
      <c r="E91" s="13" t="str">
        <f t="shared" si="7"/>
        <v/>
      </c>
    </row>
    <row r="92" spans="1:8" x14ac:dyDescent="0.35">
      <c r="A92" s="24"/>
      <c r="B92" s="24"/>
      <c r="C92" s="24"/>
      <c r="D92" s="23"/>
      <c r="E92" s="13" t="str">
        <f t="shared" si="7"/>
        <v/>
      </c>
    </row>
    <row r="93" spans="1:8" x14ac:dyDescent="0.35">
      <c r="A93" s="24"/>
      <c r="B93" s="24"/>
      <c r="C93" s="24"/>
      <c r="D93" s="23"/>
      <c r="E93" s="13" t="str">
        <f t="shared" si="7"/>
        <v/>
      </c>
    </row>
    <row r="94" spans="1:8" x14ac:dyDescent="0.35">
      <c r="A94" s="24"/>
      <c r="B94" s="24"/>
      <c r="C94" s="24"/>
      <c r="D94" s="23"/>
      <c r="E94" s="13" t="str">
        <f t="shared" si="7"/>
        <v/>
      </c>
    </row>
    <row r="95" spans="1:8" x14ac:dyDescent="0.35">
      <c r="A95" s="24"/>
      <c r="B95" s="24"/>
      <c r="C95" s="24"/>
      <c r="D95" s="23"/>
      <c r="E95" s="13" t="str">
        <f t="shared" si="7"/>
        <v/>
      </c>
    </row>
    <row r="96" spans="1:8" x14ac:dyDescent="0.35">
      <c r="A96" s="24"/>
      <c r="B96" s="24"/>
      <c r="C96" s="24"/>
      <c r="D96" s="23"/>
      <c r="E96" s="13" t="str">
        <f t="shared" si="7"/>
        <v/>
      </c>
    </row>
    <row r="97" spans="1:5" x14ac:dyDescent="0.35">
      <c r="A97" s="24"/>
      <c r="B97" s="24"/>
      <c r="C97" s="24"/>
      <c r="D97" s="23"/>
      <c r="E97" s="13" t="str">
        <f t="shared" si="7"/>
        <v/>
      </c>
    </row>
    <row r="98" spans="1:5" x14ac:dyDescent="0.35">
      <c r="A98" s="24"/>
      <c r="B98" s="24"/>
      <c r="C98" s="24"/>
      <c r="D98" s="23"/>
      <c r="E98" s="13" t="str">
        <f t="shared" si="7"/>
        <v/>
      </c>
    </row>
    <row r="99" spans="1:5" x14ac:dyDescent="0.35">
      <c r="A99" s="24"/>
      <c r="B99" s="24"/>
      <c r="C99" s="24"/>
      <c r="D99" s="23"/>
      <c r="E99" s="13" t="str">
        <f t="shared" si="7"/>
        <v/>
      </c>
    </row>
    <row r="100" spans="1:5" x14ac:dyDescent="0.35">
      <c r="A100" s="24"/>
      <c r="B100" s="24"/>
      <c r="C100" s="24"/>
      <c r="D100" s="23"/>
      <c r="E100" s="13" t="str">
        <f t="shared" si="7"/>
        <v/>
      </c>
    </row>
    <row r="101" spans="1:5" x14ac:dyDescent="0.35">
      <c r="A101" s="24"/>
      <c r="B101" s="24"/>
      <c r="C101" s="24"/>
      <c r="D101" s="23"/>
      <c r="E101" s="13" t="str">
        <f t="shared" si="7"/>
        <v/>
      </c>
    </row>
    <row r="102" spans="1:5" x14ac:dyDescent="0.35">
      <c r="A102" s="24"/>
      <c r="B102" s="24"/>
      <c r="C102" s="24"/>
      <c r="D102" s="23"/>
      <c r="E102" s="13" t="str">
        <f t="shared" si="7"/>
        <v/>
      </c>
    </row>
    <row r="103" spans="1:5" x14ac:dyDescent="0.35">
      <c r="A103" s="24"/>
      <c r="B103" s="24"/>
      <c r="C103" s="24"/>
      <c r="D103" s="23"/>
      <c r="E103" s="13" t="str">
        <f t="shared" si="7"/>
        <v/>
      </c>
    </row>
    <row r="104" spans="1:5" x14ac:dyDescent="0.35">
      <c r="A104" s="24"/>
      <c r="B104" s="24"/>
      <c r="C104" s="24"/>
      <c r="D104" s="23"/>
      <c r="E104" s="13" t="str">
        <f t="shared" si="7"/>
        <v/>
      </c>
    </row>
    <row r="105" spans="1:5" x14ac:dyDescent="0.35">
      <c r="A105" s="24"/>
      <c r="B105" s="24"/>
      <c r="C105" s="24"/>
      <c r="D105" s="23"/>
      <c r="E105" s="13" t="str">
        <f t="shared" si="7"/>
        <v/>
      </c>
    </row>
    <row r="106" spans="1:5" x14ac:dyDescent="0.35">
      <c r="A106" s="24"/>
      <c r="B106" s="24"/>
      <c r="C106" s="24"/>
      <c r="D106" s="23"/>
      <c r="E106" s="13" t="str">
        <f t="shared" si="7"/>
        <v/>
      </c>
    </row>
    <row r="107" spans="1:5" x14ac:dyDescent="0.35">
      <c r="A107" s="24"/>
      <c r="B107" s="24"/>
      <c r="C107" s="24"/>
      <c r="D107" s="23"/>
      <c r="E107" s="13" t="str">
        <f t="shared" si="7"/>
        <v/>
      </c>
    </row>
    <row r="108" spans="1:5" x14ac:dyDescent="0.35">
      <c r="A108" s="24"/>
      <c r="B108" s="24"/>
      <c r="C108" s="24"/>
      <c r="D108" s="23"/>
      <c r="E108" s="13" t="str">
        <f t="shared" si="7"/>
        <v/>
      </c>
    </row>
    <row r="109" spans="1:5" x14ac:dyDescent="0.35">
      <c r="A109" s="24"/>
      <c r="B109" s="24"/>
      <c r="C109" s="24"/>
      <c r="D109" s="23"/>
      <c r="E109" s="13" t="str">
        <f t="shared" si="7"/>
        <v/>
      </c>
    </row>
    <row r="110" spans="1:5" x14ac:dyDescent="0.35">
      <c r="A110" s="24"/>
      <c r="B110" s="24"/>
      <c r="C110" s="24"/>
      <c r="D110" s="23"/>
      <c r="E110" s="13" t="str">
        <f t="shared" si="7"/>
        <v/>
      </c>
    </row>
    <row r="111" spans="1:5" x14ac:dyDescent="0.35">
      <c r="A111" s="24"/>
      <c r="B111" s="24"/>
      <c r="C111" s="24"/>
      <c r="D111" s="23"/>
      <c r="E111" s="13" t="str">
        <f t="shared" si="7"/>
        <v/>
      </c>
    </row>
    <row r="112" spans="1:5" x14ac:dyDescent="0.35">
      <c r="A112" s="24"/>
      <c r="B112" s="24"/>
      <c r="C112" s="24"/>
      <c r="D112" s="23"/>
      <c r="E112" s="13" t="str">
        <f t="shared" si="7"/>
        <v/>
      </c>
    </row>
    <row r="113" spans="1:5" x14ac:dyDescent="0.35">
      <c r="A113" s="24"/>
      <c r="B113" s="24"/>
      <c r="C113" s="24"/>
      <c r="D113" s="23"/>
      <c r="E113" s="13" t="str">
        <f t="shared" si="7"/>
        <v/>
      </c>
    </row>
    <row r="114" spans="1:5" x14ac:dyDescent="0.35">
      <c r="A114" s="24"/>
      <c r="B114" s="24"/>
      <c r="C114" s="24"/>
      <c r="D114" s="23"/>
      <c r="E114" s="13" t="str">
        <f t="shared" si="7"/>
        <v/>
      </c>
    </row>
    <row r="115" spans="1:5" x14ac:dyDescent="0.35">
      <c r="A115" s="24"/>
      <c r="B115" s="24"/>
      <c r="C115" s="24"/>
      <c r="D115" s="23"/>
      <c r="E115" s="13" t="str">
        <f t="shared" si="7"/>
        <v/>
      </c>
    </row>
    <row r="116" spans="1:5" x14ac:dyDescent="0.35">
      <c r="A116" s="24"/>
      <c r="B116" s="24"/>
      <c r="C116" s="24"/>
      <c r="D116" s="23"/>
      <c r="E116" s="13" t="str">
        <f t="shared" si="7"/>
        <v/>
      </c>
    </row>
    <row r="117" spans="1:5" x14ac:dyDescent="0.35">
      <c r="A117" s="24"/>
      <c r="B117" s="24"/>
      <c r="C117" s="24"/>
      <c r="D117" s="23"/>
      <c r="E117" s="13" t="str">
        <f t="shared" si="7"/>
        <v/>
      </c>
    </row>
    <row r="118" spans="1:5" x14ac:dyDescent="0.35">
      <c r="A118" s="24"/>
      <c r="B118" s="24"/>
      <c r="C118" s="24"/>
      <c r="D118" s="23"/>
      <c r="E118" s="13" t="str">
        <f t="shared" si="7"/>
        <v/>
      </c>
    </row>
    <row r="119" spans="1:5" x14ac:dyDescent="0.35">
      <c r="A119" s="24"/>
      <c r="B119" s="24"/>
      <c r="C119" s="24"/>
      <c r="D119" s="23"/>
      <c r="E119" s="13" t="str">
        <f t="shared" si="7"/>
        <v/>
      </c>
    </row>
    <row r="120" spans="1:5" x14ac:dyDescent="0.35">
      <c r="A120" s="24"/>
      <c r="B120" s="24"/>
      <c r="C120" s="24"/>
      <c r="D120" s="23"/>
      <c r="E120" s="13" t="str">
        <f t="shared" si="7"/>
        <v/>
      </c>
    </row>
    <row r="121" spans="1:5" x14ac:dyDescent="0.35">
      <c r="A121" s="24"/>
      <c r="B121" s="24"/>
      <c r="C121" s="24"/>
      <c r="D121" s="23"/>
      <c r="E121" s="13" t="str">
        <f t="shared" si="7"/>
        <v/>
      </c>
    </row>
    <row r="122" spans="1:5" x14ac:dyDescent="0.35">
      <c r="A122" s="24"/>
      <c r="B122" s="24"/>
      <c r="C122" s="24"/>
      <c r="D122" s="23"/>
      <c r="E122" s="13" t="str">
        <f t="shared" si="7"/>
        <v/>
      </c>
    </row>
    <row r="123" spans="1:5" x14ac:dyDescent="0.35">
      <c r="A123" s="24"/>
      <c r="B123" s="24"/>
      <c r="C123" s="24"/>
      <c r="D123" s="23"/>
      <c r="E123" s="13" t="str">
        <f t="shared" si="7"/>
        <v/>
      </c>
    </row>
    <row r="124" spans="1:5" x14ac:dyDescent="0.35">
      <c r="A124" s="24"/>
      <c r="B124" s="24"/>
      <c r="C124" s="24"/>
      <c r="D124" s="23"/>
      <c r="E124" s="13" t="str">
        <f t="shared" si="7"/>
        <v/>
      </c>
    </row>
    <row r="125" spans="1:5" x14ac:dyDescent="0.35">
      <c r="A125" s="24"/>
      <c r="B125" s="24"/>
      <c r="C125" s="24"/>
      <c r="D125" s="23"/>
      <c r="E125" s="13" t="str">
        <f t="shared" si="7"/>
        <v/>
      </c>
    </row>
    <row r="126" spans="1:5" x14ac:dyDescent="0.35">
      <c r="A126" s="24"/>
      <c r="B126" s="24"/>
      <c r="C126" s="24"/>
      <c r="D126" s="23"/>
      <c r="E126" s="13" t="str">
        <f t="shared" si="7"/>
        <v/>
      </c>
    </row>
    <row r="127" spans="1:5" x14ac:dyDescent="0.35">
      <c r="A127" s="24"/>
      <c r="B127" s="24"/>
      <c r="C127" s="24"/>
      <c r="D127" s="23"/>
      <c r="E127" s="13" t="str">
        <f t="shared" si="7"/>
        <v/>
      </c>
    </row>
    <row r="128" spans="1:5" x14ac:dyDescent="0.35">
      <c r="A128" s="24"/>
      <c r="B128" s="24"/>
      <c r="C128" s="24"/>
      <c r="D128" s="23"/>
      <c r="E128" s="13" t="str">
        <f t="shared" si="7"/>
        <v/>
      </c>
    </row>
    <row r="129" spans="1:5" x14ac:dyDescent="0.35">
      <c r="A129" s="24"/>
      <c r="B129" s="24"/>
      <c r="C129" s="24"/>
      <c r="D129" s="23"/>
      <c r="E129" s="13" t="str">
        <f t="shared" si="7"/>
        <v/>
      </c>
    </row>
    <row r="130" spans="1:5" x14ac:dyDescent="0.35">
      <c r="A130" s="24"/>
      <c r="B130" s="24"/>
      <c r="C130" s="24"/>
      <c r="D130" s="23"/>
      <c r="E130" s="13" t="str">
        <f t="shared" si="7"/>
        <v/>
      </c>
    </row>
    <row r="131" spans="1:5" x14ac:dyDescent="0.35">
      <c r="A131" s="24"/>
      <c r="B131" s="24"/>
      <c r="C131" s="24"/>
      <c r="D131" s="23"/>
      <c r="E131" s="13" t="str">
        <f t="shared" si="7"/>
        <v/>
      </c>
    </row>
    <row r="132" spans="1:5" x14ac:dyDescent="0.35">
      <c r="A132" s="24"/>
      <c r="B132" s="24"/>
      <c r="C132" s="24"/>
      <c r="D132" s="23"/>
      <c r="E132" s="13" t="str">
        <f t="shared" si="7"/>
        <v/>
      </c>
    </row>
    <row r="133" spans="1:5" x14ac:dyDescent="0.35">
      <c r="A133" s="24"/>
      <c r="B133" s="24"/>
      <c r="C133" s="24"/>
      <c r="D133" s="23"/>
      <c r="E133" s="13" t="str">
        <f t="shared" si="7"/>
        <v/>
      </c>
    </row>
    <row r="134" spans="1:5" x14ac:dyDescent="0.35">
      <c r="A134" s="24"/>
      <c r="B134" s="24"/>
      <c r="C134" s="24"/>
      <c r="D134" s="23"/>
      <c r="E134" s="13" t="str">
        <f t="shared" si="7"/>
        <v/>
      </c>
    </row>
    <row r="135" spans="1:5" x14ac:dyDescent="0.35">
      <c r="A135" s="24"/>
      <c r="B135" s="24"/>
      <c r="C135" s="24"/>
      <c r="D135" s="23"/>
      <c r="E135" s="13" t="str">
        <f t="shared" si="7"/>
        <v/>
      </c>
    </row>
    <row r="136" spans="1:5" x14ac:dyDescent="0.35">
      <c r="A136" s="24"/>
      <c r="B136" s="24"/>
      <c r="C136" s="24"/>
      <c r="D136" s="23"/>
      <c r="E136" s="13" t="str">
        <f t="shared" si="7"/>
        <v/>
      </c>
    </row>
    <row r="137" spans="1:5" x14ac:dyDescent="0.35">
      <c r="A137" s="24"/>
      <c r="B137" s="24"/>
      <c r="C137" s="24"/>
      <c r="D137" s="23"/>
      <c r="E137" s="13" t="str">
        <f t="shared" si="7"/>
        <v/>
      </c>
    </row>
    <row r="138" spans="1:5" x14ac:dyDescent="0.35">
      <c r="A138" s="24"/>
      <c r="B138" s="24"/>
      <c r="C138" s="24"/>
      <c r="D138" s="23"/>
      <c r="E138" s="13" t="str">
        <f t="shared" si="7"/>
        <v/>
      </c>
    </row>
    <row r="139" spans="1:5" x14ac:dyDescent="0.35">
      <c r="A139" s="24"/>
      <c r="B139" s="24"/>
      <c r="C139" s="24"/>
      <c r="D139" s="23"/>
      <c r="E139" s="13" t="str">
        <f t="shared" si="7"/>
        <v/>
      </c>
    </row>
    <row r="140" spans="1:5" x14ac:dyDescent="0.35">
      <c r="A140" s="24"/>
      <c r="B140" s="24"/>
      <c r="C140" s="24"/>
      <c r="D140" s="23"/>
      <c r="E140" s="13" t="str">
        <f t="shared" si="7"/>
        <v/>
      </c>
    </row>
    <row r="141" spans="1:5" x14ac:dyDescent="0.35">
      <c r="A141" s="24"/>
      <c r="B141" s="24"/>
      <c r="C141" s="24"/>
      <c r="D141" s="23"/>
      <c r="E141" s="13" t="str">
        <f t="shared" si="7"/>
        <v/>
      </c>
    </row>
    <row r="142" spans="1:5" x14ac:dyDescent="0.35">
      <c r="A142" s="24"/>
      <c r="B142" s="24"/>
      <c r="C142" s="24"/>
      <c r="D142" s="23"/>
      <c r="E142" s="13" t="str">
        <f t="shared" si="7"/>
        <v/>
      </c>
    </row>
    <row r="143" spans="1:5" x14ac:dyDescent="0.35">
      <c r="A143" s="24"/>
      <c r="B143" s="24"/>
      <c r="C143" s="24"/>
      <c r="D143" s="23"/>
      <c r="E143" s="13" t="str">
        <f t="shared" si="7"/>
        <v/>
      </c>
    </row>
    <row r="144" spans="1:5" x14ac:dyDescent="0.35">
      <c r="A144" s="24"/>
      <c r="B144" s="24"/>
      <c r="C144" s="24"/>
      <c r="D144" s="23"/>
      <c r="E144" s="13" t="str">
        <f t="shared" si="7"/>
        <v/>
      </c>
    </row>
    <row r="145" spans="1:5" x14ac:dyDescent="0.35">
      <c r="A145" s="24"/>
      <c r="B145" s="24"/>
      <c r="C145" s="24"/>
      <c r="D145" s="23"/>
      <c r="E145" s="13" t="str">
        <f t="shared" si="7"/>
        <v/>
      </c>
    </row>
    <row r="146" spans="1:5" x14ac:dyDescent="0.35">
      <c r="A146" s="24"/>
      <c r="B146" s="24"/>
      <c r="C146" s="24"/>
      <c r="D146" s="23"/>
      <c r="E146" s="13" t="str">
        <f t="shared" si="7"/>
        <v/>
      </c>
    </row>
    <row r="147" spans="1:5" x14ac:dyDescent="0.35">
      <c r="A147" s="24"/>
      <c r="B147" s="24"/>
      <c r="C147" s="24"/>
      <c r="D147" s="23"/>
      <c r="E147" s="13" t="str">
        <f t="shared" si="7"/>
        <v/>
      </c>
    </row>
    <row r="148" spans="1:5" x14ac:dyDescent="0.35">
      <c r="A148" s="24"/>
      <c r="B148" s="24"/>
      <c r="C148" s="24"/>
      <c r="D148" s="23"/>
      <c r="E148" s="13" t="str">
        <f t="shared" si="7"/>
        <v/>
      </c>
    </row>
    <row r="149" spans="1:5" x14ac:dyDescent="0.35">
      <c r="A149" s="24"/>
      <c r="B149" s="24"/>
      <c r="C149" s="24"/>
      <c r="D149" s="23"/>
      <c r="E149" s="13" t="str">
        <f t="shared" si="7"/>
        <v/>
      </c>
    </row>
    <row r="150" spans="1:5" x14ac:dyDescent="0.35">
      <c r="A150" s="24"/>
      <c r="B150" s="24"/>
      <c r="C150" s="24"/>
      <c r="D150" s="23"/>
      <c r="E150" s="13" t="str">
        <f t="shared" si="7"/>
        <v/>
      </c>
    </row>
    <row r="151" spans="1:5" x14ac:dyDescent="0.35">
      <c r="A151" s="24"/>
      <c r="B151" s="24"/>
      <c r="C151" s="24"/>
      <c r="D151" s="23"/>
      <c r="E151" s="13" t="str">
        <f t="shared" si="7"/>
        <v/>
      </c>
    </row>
    <row r="152" spans="1:5" x14ac:dyDescent="0.35">
      <c r="A152" s="24"/>
      <c r="B152" s="24"/>
      <c r="C152" s="24"/>
      <c r="D152" s="23"/>
      <c r="E152" s="13" t="str">
        <f t="shared" si="7"/>
        <v/>
      </c>
    </row>
    <row r="153" spans="1:5" x14ac:dyDescent="0.35">
      <c r="A153" s="24"/>
      <c r="B153" s="24"/>
      <c r="C153" s="24"/>
      <c r="D153" s="23"/>
      <c r="E153" s="13" t="str">
        <f t="shared" si="7"/>
        <v/>
      </c>
    </row>
    <row r="154" spans="1:5" x14ac:dyDescent="0.35">
      <c r="A154" s="24"/>
      <c r="B154" s="24"/>
      <c r="C154" s="24"/>
      <c r="D154" s="23"/>
      <c r="E154" s="13" t="str">
        <f t="shared" ref="E154:E217" si="8">IF(AND(A154="",B154="",C154="",D154=""),"",IF(OR(A154="",B154="",C154="",D154=""),"Lengkapi baris",""))</f>
        <v/>
      </c>
    </row>
    <row r="155" spans="1:5" x14ac:dyDescent="0.35">
      <c r="A155" s="24"/>
      <c r="B155" s="24"/>
      <c r="C155" s="24"/>
      <c r="D155" s="23"/>
      <c r="E155" s="13" t="str">
        <f t="shared" si="8"/>
        <v/>
      </c>
    </row>
    <row r="156" spans="1:5" x14ac:dyDescent="0.35">
      <c r="A156" s="24"/>
      <c r="B156" s="24"/>
      <c r="C156" s="24"/>
      <c r="D156" s="23"/>
      <c r="E156" s="13" t="str">
        <f t="shared" si="8"/>
        <v/>
      </c>
    </row>
    <row r="157" spans="1:5" x14ac:dyDescent="0.35">
      <c r="A157" s="24"/>
      <c r="B157" s="24"/>
      <c r="C157" s="24"/>
      <c r="D157" s="23"/>
      <c r="E157" s="13" t="str">
        <f t="shared" si="8"/>
        <v/>
      </c>
    </row>
    <row r="158" spans="1:5" x14ac:dyDescent="0.35">
      <c r="A158" s="24"/>
      <c r="B158" s="24"/>
      <c r="C158" s="24"/>
      <c r="D158" s="23"/>
      <c r="E158" s="13" t="str">
        <f t="shared" si="8"/>
        <v/>
      </c>
    </row>
    <row r="159" spans="1:5" x14ac:dyDescent="0.35">
      <c r="A159" s="24"/>
      <c r="B159" s="24"/>
      <c r="C159" s="24"/>
      <c r="D159" s="23"/>
      <c r="E159" s="13" t="str">
        <f t="shared" si="8"/>
        <v/>
      </c>
    </row>
    <row r="160" spans="1:5" x14ac:dyDescent="0.35">
      <c r="A160" s="24"/>
      <c r="B160" s="24"/>
      <c r="C160" s="24"/>
      <c r="D160" s="23"/>
      <c r="E160" s="13" t="str">
        <f t="shared" si="8"/>
        <v/>
      </c>
    </row>
    <row r="161" spans="1:5" x14ac:dyDescent="0.35">
      <c r="A161" s="24"/>
      <c r="B161" s="24"/>
      <c r="C161" s="24"/>
      <c r="D161" s="23"/>
      <c r="E161" s="13" t="str">
        <f t="shared" si="8"/>
        <v/>
      </c>
    </row>
    <row r="162" spans="1:5" x14ac:dyDescent="0.35">
      <c r="A162" s="24"/>
      <c r="B162" s="24"/>
      <c r="C162" s="24"/>
      <c r="D162" s="23"/>
      <c r="E162" s="13" t="str">
        <f t="shared" si="8"/>
        <v/>
      </c>
    </row>
    <row r="163" spans="1:5" x14ac:dyDescent="0.35">
      <c r="A163" s="24"/>
      <c r="B163" s="24"/>
      <c r="C163" s="24"/>
      <c r="D163" s="23"/>
      <c r="E163" s="13" t="str">
        <f t="shared" si="8"/>
        <v/>
      </c>
    </row>
    <row r="164" spans="1:5" x14ac:dyDescent="0.35">
      <c r="A164" s="24"/>
      <c r="B164" s="24"/>
      <c r="C164" s="24"/>
      <c r="D164" s="23"/>
      <c r="E164" s="13" t="str">
        <f t="shared" si="8"/>
        <v/>
      </c>
    </row>
    <row r="165" spans="1:5" x14ac:dyDescent="0.35">
      <c r="A165" s="24"/>
      <c r="B165" s="24"/>
      <c r="C165" s="24"/>
      <c r="D165" s="23"/>
      <c r="E165" s="13" t="str">
        <f t="shared" si="8"/>
        <v/>
      </c>
    </row>
    <row r="166" spans="1:5" x14ac:dyDescent="0.35">
      <c r="A166" s="24"/>
      <c r="B166" s="24"/>
      <c r="C166" s="24"/>
      <c r="D166" s="23"/>
      <c r="E166" s="13" t="str">
        <f t="shared" si="8"/>
        <v/>
      </c>
    </row>
    <row r="167" spans="1:5" x14ac:dyDescent="0.35">
      <c r="A167" s="24"/>
      <c r="B167" s="24"/>
      <c r="C167" s="24"/>
      <c r="D167" s="23"/>
      <c r="E167" s="13" t="str">
        <f t="shared" si="8"/>
        <v/>
      </c>
    </row>
    <row r="168" spans="1:5" x14ac:dyDescent="0.35">
      <c r="A168" s="24"/>
      <c r="B168" s="24"/>
      <c r="C168" s="24"/>
      <c r="D168" s="23"/>
      <c r="E168" s="13" t="str">
        <f t="shared" si="8"/>
        <v/>
      </c>
    </row>
    <row r="169" spans="1:5" x14ac:dyDescent="0.35">
      <c r="A169" s="24"/>
      <c r="B169" s="24"/>
      <c r="C169" s="24"/>
      <c r="D169" s="23"/>
      <c r="E169" s="13" t="str">
        <f t="shared" si="8"/>
        <v/>
      </c>
    </row>
    <row r="170" spans="1:5" x14ac:dyDescent="0.35">
      <c r="A170" s="24"/>
      <c r="B170" s="24"/>
      <c r="C170" s="24"/>
      <c r="D170" s="23"/>
      <c r="E170" s="13" t="str">
        <f t="shared" si="8"/>
        <v/>
      </c>
    </row>
    <row r="171" spans="1:5" x14ac:dyDescent="0.35">
      <c r="A171" s="24"/>
      <c r="B171" s="24"/>
      <c r="C171" s="24"/>
      <c r="D171" s="23"/>
      <c r="E171" s="13" t="str">
        <f t="shared" si="8"/>
        <v/>
      </c>
    </row>
    <row r="172" spans="1:5" x14ac:dyDescent="0.35">
      <c r="A172" s="24"/>
      <c r="B172" s="24"/>
      <c r="C172" s="24"/>
      <c r="D172" s="23"/>
      <c r="E172" s="13" t="str">
        <f t="shared" si="8"/>
        <v/>
      </c>
    </row>
    <row r="173" spans="1:5" x14ac:dyDescent="0.35">
      <c r="A173" s="24"/>
      <c r="B173" s="24"/>
      <c r="C173" s="24"/>
      <c r="D173" s="23"/>
      <c r="E173" s="13" t="str">
        <f t="shared" si="8"/>
        <v/>
      </c>
    </row>
    <row r="174" spans="1:5" x14ac:dyDescent="0.35">
      <c r="A174" s="24"/>
      <c r="B174" s="24"/>
      <c r="C174" s="24"/>
      <c r="D174" s="23"/>
      <c r="E174" s="13" t="str">
        <f t="shared" si="8"/>
        <v/>
      </c>
    </row>
    <row r="175" spans="1:5" x14ac:dyDescent="0.35">
      <c r="A175" s="24"/>
      <c r="B175" s="24"/>
      <c r="C175" s="24"/>
      <c r="D175" s="23"/>
      <c r="E175" s="13" t="str">
        <f t="shared" si="8"/>
        <v/>
      </c>
    </row>
    <row r="176" spans="1:5" x14ac:dyDescent="0.35">
      <c r="A176" s="24"/>
      <c r="B176" s="24"/>
      <c r="C176" s="24"/>
      <c r="D176" s="23"/>
      <c r="E176" s="13" t="str">
        <f t="shared" si="8"/>
        <v/>
      </c>
    </row>
    <row r="177" spans="1:5" x14ac:dyDescent="0.35">
      <c r="A177" s="24"/>
      <c r="B177" s="24"/>
      <c r="C177" s="24"/>
      <c r="D177" s="23"/>
      <c r="E177" s="13" t="str">
        <f t="shared" si="8"/>
        <v/>
      </c>
    </row>
    <row r="178" spans="1:5" x14ac:dyDescent="0.35">
      <c r="A178" s="24"/>
      <c r="B178" s="24"/>
      <c r="C178" s="24"/>
      <c r="D178" s="23"/>
      <c r="E178" s="13" t="str">
        <f t="shared" si="8"/>
        <v/>
      </c>
    </row>
    <row r="179" spans="1:5" x14ac:dyDescent="0.35">
      <c r="A179" s="24"/>
      <c r="B179" s="24"/>
      <c r="C179" s="24"/>
      <c r="D179" s="23"/>
      <c r="E179" s="13" t="str">
        <f t="shared" si="8"/>
        <v/>
      </c>
    </row>
    <row r="180" spans="1:5" x14ac:dyDescent="0.35">
      <c r="A180" s="24"/>
      <c r="B180" s="24"/>
      <c r="C180" s="24"/>
      <c r="D180" s="23"/>
      <c r="E180" s="13" t="str">
        <f t="shared" si="8"/>
        <v/>
      </c>
    </row>
    <row r="181" spans="1:5" x14ac:dyDescent="0.35">
      <c r="A181" s="24"/>
      <c r="B181" s="24"/>
      <c r="C181" s="24"/>
      <c r="D181" s="23"/>
      <c r="E181" s="13" t="str">
        <f t="shared" si="8"/>
        <v/>
      </c>
    </row>
    <row r="182" spans="1:5" x14ac:dyDescent="0.35">
      <c r="A182" s="24"/>
      <c r="B182" s="24"/>
      <c r="C182" s="24"/>
      <c r="D182" s="23"/>
      <c r="E182" s="13" t="str">
        <f t="shared" si="8"/>
        <v/>
      </c>
    </row>
    <row r="183" spans="1:5" x14ac:dyDescent="0.35">
      <c r="A183" s="24"/>
      <c r="B183" s="24"/>
      <c r="C183" s="24"/>
      <c r="D183" s="23"/>
      <c r="E183" s="13" t="str">
        <f t="shared" si="8"/>
        <v/>
      </c>
    </row>
    <row r="184" spans="1:5" x14ac:dyDescent="0.35">
      <c r="A184" s="24"/>
      <c r="B184" s="24"/>
      <c r="C184" s="24"/>
      <c r="D184" s="23"/>
      <c r="E184" s="13" t="str">
        <f t="shared" si="8"/>
        <v/>
      </c>
    </row>
    <row r="185" spans="1:5" x14ac:dyDescent="0.35">
      <c r="A185" s="24"/>
      <c r="B185" s="24"/>
      <c r="C185" s="24"/>
      <c r="D185" s="23"/>
      <c r="E185" s="13" t="str">
        <f t="shared" si="8"/>
        <v/>
      </c>
    </row>
    <row r="186" spans="1:5" x14ac:dyDescent="0.35">
      <c r="A186" s="24"/>
      <c r="B186" s="24"/>
      <c r="C186" s="24"/>
      <c r="D186" s="23"/>
      <c r="E186" s="13" t="str">
        <f t="shared" si="8"/>
        <v/>
      </c>
    </row>
    <row r="187" spans="1:5" x14ac:dyDescent="0.35">
      <c r="A187" s="24"/>
      <c r="B187" s="24"/>
      <c r="C187" s="24"/>
      <c r="D187" s="23"/>
      <c r="E187" s="13" t="str">
        <f t="shared" si="8"/>
        <v/>
      </c>
    </row>
    <row r="188" spans="1:5" x14ac:dyDescent="0.35">
      <c r="A188" s="24"/>
      <c r="B188" s="24"/>
      <c r="C188" s="24"/>
      <c r="D188" s="23"/>
      <c r="E188" s="13" t="str">
        <f t="shared" si="8"/>
        <v/>
      </c>
    </row>
    <row r="189" spans="1:5" x14ac:dyDescent="0.35">
      <c r="A189" s="24"/>
      <c r="B189" s="24"/>
      <c r="C189" s="24"/>
      <c r="D189" s="23"/>
      <c r="E189" s="13" t="str">
        <f t="shared" si="8"/>
        <v/>
      </c>
    </row>
    <row r="190" spans="1:5" x14ac:dyDescent="0.35">
      <c r="A190" s="24"/>
      <c r="B190" s="24"/>
      <c r="C190" s="24"/>
      <c r="D190" s="23"/>
      <c r="E190" s="13" t="str">
        <f t="shared" si="8"/>
        <v/>
      </c>
    </row>
    <row r="191" spans="1:5" x14ac:dyDescent="0.35">
      <c r="A191" s="24"/>
      <c r="B191" s="24"/>
      <c r="C191" s="24"/>
      <c r="D191" s="23"/>
      <c r="E191" s="13" t="str">
        <f t="shared" si="8"/>
        <v/>
      </c>
    </row>
    <row r="192" spans="1:5" x14ac:dyDescent="0.35">
      <c r="A192" s="24"/>
      <c r="B192" s="24"/>
      <c r="C192" s="24"/>
      <c r="D192" s="23"/>
      <c r="E192" s="13" t="str">
        <f t="shared" si="8"/>
        <v/>
      </c>
    </row>
    <row r="193" spans="1:5" x14ac:dyDescent="0.35">
      <c r="A193" s="24"/>
      <c r="B193" s="24"/>
      <c r="C193" s="24"/>
      <c r="D193" s="23"/>
      <c r="E193" s="13" t="str">
        <f t="shared" si="8"/>
        <v/>
      </c>
    </row>
    <row r="194" spans="1:5" x14ac:dyDescent="0.35">
      <c r="A194" s="24"/>
      <c r="B194" s="24"/>
      <c r="C194" s="24"/>
      <c r="D194" s="23"/>
      <c r="E194" s="13" t="str">
        <f t="shared" si="8"/>
        <v/>
      </c>
    </row>
    <row r="195" spans="1:5" x14ac:dyDescent="0.35">
      <c r="A195" s="24"/>
      <c r="B195" s="24"/>
      <c r="C195" s="24"/>
      <c r="D195" s="23"/>
      <c r="E195" s="13" t="str">
        <f t="shared" si="8"/>
        <v/>
      </c>
    </row>
    <row r="196" spans="1:5" x14ac:dyDescent="0.35">
      <c r="A196" s="24"/>
      <c r="B196" s="24"/>
      <c r="C196" s="24"/>
      <c r="D196" s="23"/>
      <c r="E196" s="13" t="str">
        <f t="shared" si="8"/>
        <v/>
      </c>
    </row>
    <row r="197" spans="1:5" x14ac:dyDescent="0.35">
      <c r="A197" s="24"/>
      <c r="B197" s="24"/>
      <c r="C197" s="24"/>
      <c r="D197" s="23"/>
      <c r="E197" s="13" t="str">
        <f t="shared" si="8"/>
        <v/>
      </c>
    </row>
    <row r="198" spans="1:5" x14ac:dyDescent="0.35">
      <c r="A198" s="24"/>
      <c r="B198" s="24"/>
      <c r="C198" s="24"/>
      <c r="D198" s="23"/>
      <c r="E198" s="13" t="str">
        <f t="shared" si="8"/>
        <v/>
      </c>
    </row>
    <row r="199" spans="1:5" x14ac:dyDescent="0.35">
      <c r="A199" s="24"/>
      <c r="B199" s="24"/>
      <c r="C199" s="24"/>
      <c r="D199" s="23"/>
      <c r="E199" s="13" t="str">
        <f t="shared" si="8"/>
        <v/>
      </c>
    </row>
    <row r="200" spans="1:5" x14ac:dyDescent="0.35">
      <c r="A200" s="24"/>
      <c r="B200" s="24"/>
      <c r="C200" s="24"/>
      <c r="D200" s="23"/>
      <c r="E200" s="13" t="str">
        <f t="shared" si="8"/>
        <v/>
      </c>
    </row>
    <row r="201" spans="1:5" x14ac:dyDescent="0.35">
      <c r="A201" s="24"/>
      <c r="B201" s="24"/>
      <c r="C201" s="24"/>
      <c r="D201" s="23"/>
      <c r="E201" s="13" t="str">
        <f t="shared" si="8"/>
        <v/>
      </c>
    </row>
    <row r="202" spans="1:5" x14ac:dyDescent="0.35">
      <c r="A202" s="24"/>
      <c r="B202" s="24"/>
      <c r="C202" s="24"/>
      <c r="D202" s="23"/>
      <c r="E202" s="13" t="str">
        <f t="shared" si="8"/>
        <v/>
      </c>
    </row>
    <row r="203" spans="1:5" x14ac:dyDescent="0.35">
      <c r="A203" s="24"/>
      <c r="B203" s="24"/>
      <c r="C203" s="24"/>
      <c r="D203" s="23"/>
      <c r="E203" s="13" t="str">
        <f t="shared" si="8"/>
        <v/>
      </c>
    </row>
    <row r="204" spans="1:5" x14ac:dyDescent="0.35">
      <c r="A204" s="24"/>
      <c r="B204" s="24"/>
      <c r="C204" s="24"/>
      <c r="D204" s="23"/>
      <c r="E204" s="13" t="str">
        <f t="shared" si="8"/>
        <v/>
      </c>
    </row>
    <row r="205" spans="1:5" x14ac:dyDescent="0.35">
      <c r="A205" s="24"/>
      <c r="B205" s="24"/>
      <c r="C205" s="24"/>
      <c r="D205" s="23"/>
      <c r="E205" s="13" t="str">
        <f t="shared" si="8"/>
        <v/>
      </c>
    </row>
    <row r="206" spans="1:5" x14ac:dyDescent="0.35">
      <c r="A206" s="24"/>
      <c r="B206" s="24"/>
      <c r="C206" s="24"/>
      <c r="D206" s="23"/>
      <c r="E206" s="13" t="str">
        <f t="shared" si="8"/>
        <v/>
      </c>
    </row>
    <row r="207" spans="1:5" x14ac:dyDescent="0.35">
      <c r="A207" s="24"/>
      <c r="B207" s="24"/>
      <c r="C207" s="24"/>
      <c r="D207" s="23"/>
      <c r="E207" s="13" t="str">
        <f t="shared" si="8"/>
        <v/>
      </c>
    </row>
    <row r="208" spans="1:5" x14ac:dyDescent="0.35">
      <c r="A208" s="24"/>
      <c r="B208" s="24"/>
      <c r="C208" s="24"/>
      <c r="D208" s="23"/>
      <c r="E208" s="13" t="str">
        <f t="shared" si="8"/>
        <v/>
      </c>
    </row>
    <row r="209" spans="1:5" x14ac:dyDescent="0.35">
      <c r="A209" s="24"/>
      <c r="B209" s="24"/>
      <c r="C209" s="24"/>
      <c r="D209" s="23"/>
      <c r="E209" s="13" t="str">
        <f t="shared" si="8"/>
        <v/>
      </c>
    </row>
    <row r="210" spans="1:5" x14ac:dyDescent="0.35">
      <c r="A210" s="24"/>
      <c r="B210" s="24"/>
      <c r="C210" s="24"/>
      <c r="D210" s="23"/>
      <c r="E210" s="13" t="str">
        <f t="shared" si="8"/>
        <v/>
      </c>
    </row>
    <row r="211" spans="1:5" x14ac:dyDescent="0.35">
      <c r="A211" s="24"/>
      <c r="B211" s="24"/>
      <c r="C211" s="24"/>
      <c r="D211" s="23"/>
      <c r="E211" s="13" t="str">
        <f t="shared" si="8"/>
        <v/>
      </c>
    </row>
    <row r="212" spans="1:5" x14ac:dyDescent="0.35">
      <c r="A212" s="24"/>
      <c r="B212" s="24"/>
      <c r="C212" s="24"/>
      <c r="D212" s="23"/>
      <c r="E212" s="13" t="str">
        <f t="shared" si="8"/>
        <v/>
      </c>
    </row>
    <row r="213" spans="1:5" x14ac:dyDescent="0.35">
      <c r="A213" s="24"/>
      <c r="B213" s="24"/>
      <c r="C213" s="24"/>
      <c r="D213" s="23"/>
      <c r="E213" s="13" t="str">
        <f t="shared" si="8"/>
        <v/>
      </c>
    </row>
    <row r="214" spans="1:5" x14ac:dyDescent="0.35">
      <c r="A214" s="24"/>
      <c r="B214" s="24"/>
      <c r="C214" s="24"/>
      <c r="D214" s="23"/>
      <c r="E214" s="13" t="str">
        <f t="shared" si="8"/>
        <v/>
      </c>
    </row>
    <row r="215" spans="1:5" x14ac:dyDescent="0.35">
      <c r="A215" s="24"/>
      <c r="B215" s="24"/>
      <c r="C215" s="24"/>
      <c r="D215" s="23"/>
      <c r="E215" s="13" t="str">
        <f t="shared" si="8"/>
        <v/>
      </c>
    </row>
    <row r="216" spans="1:5" x14ac:dyDescent="0.35">
      <c r="A216" s="24"/>
      <c r="B216" s="24"/>
      <c r="C216" s="24"/>
      <c r="D216" s="23"/>
      <c r="E216" s="13" t="str">
        <f t="shared" si="8"/>
        <v/>
      </c>
    </row>
    <row r="217" spans="1:5" x14ac:dyDescent="0.35">
      <c r="A217" s="24"/>
      <c r="B217" s="24"/>
      <c r="C217" s="24"/>
      <c r="D217" s="23"/>
      <c r="E217" s="13" t="str">
        <f t="shared" si="8"/>
        <v/>
      </c>
    </row>
    <row r="218" spans="1:5" x14ac:dyDescent="0.35">
      <c r="A218" s="24"/>
      <c r="B218" s="24"/>
      <c r="C218" s="24"/>
      <c r="D218" s="23"/>
      <c r="E218" s="13" t="str">
        <f t="shared" ref="E218:E281" si="9">IF(AND(A218="",B218="",C218="",D218=""),"",IF(OR(A218="",B218="",C218="",D218=""),"Lengkapi baris",""))</f>
        <v/>
      </c>
    </row>
    <row r="219" spans="1:5" x14ac:dyDescent="0.35">
      <c r="A219" s="24"/>
      <c r="B219" s="24"/>
      <c r="C219" s="24"/>
      <c r="D219" s="23"/>
      <c r="E219" s="13" t="str">
        <f t="shared" si="9"/>
        <v/>
      </c>
    </row>
    <row r="220" spans="1:5" x14ac:dyDescent="0.35">
      <c r="A220" s="24"/>
      <c r="B220" s="24"/>
      <c r="C220" s="24"/>
      <c r="D220" s="23"/>
      <c r="E220" s="13" t="str">
        <f t="shared" si="9"/>
        <v/>
      </c>
    </row>
    <row r="221" spans="1:5" x14ac:dyDescent="0.35">
      <c r="A221" s="24"/>
      <c r="B221" s="24"/>
      <c r="C221" s="24"/>
      <c r="D221" s="23"/>
      <c r="E221" s="13" t="str">
        <f t="shared" si="9"/>
        <v/>
      </c>
    </row>
    <row r="222" spans="1:5" x14ac:dyDescent="0.35">
      <c r="A222" s="24"/>
      <c r="B222" s="24"/>
      <c r="C222" s="24"/>
      <c r="D222" s="23"/>
      <c r="E222" s="13" t="str">
        <f t="shared" si="9"/>
        <v/>
      </c>
    </row>
    <row r="223" spans="1:5" x14ac:dyDescent="0.35">
      <c r="A223" s="24"/>
      <c r="B223" s="24"/>
      <c r="C223" s="24"/>
      <c r="D223" s="23"/>
      <c r="E223" s="13" t="str">
        <f t="shared" si="9"/>
        <v/>
      </c>
    </row>
    <row r="224" spans="1:5" x14ac:dyDescent="0.35">
      <c r="A224" s="24"/>
      <c r="B224" s="24"/>
      <c r="C224" s="24"/>
      <c r="D224" s="23"/>
      <c r="E224" s="13" t="str">
        <f t="shared" si="9"/>
        <v/>
      </c>
    </row>
    <row r="225" spans="1:5" x14ac:dyDescent="0.35">
      <c r="A225" s="24"/>
      <c r="B225" s="24"/>
      <c r="C225" s="24"/>
      <c r="D225" s="23"/>
      <c r="E225" s="13" t="str">
        <f t="shared" si="9"/>
        <v/>
      </c>
    </row>
    <row r="226" spans="1:5" x14ac:dyDescent="0.35">
      <c r="A226" s="24"/>
      <c r="B226" s="24"/>
      <c r="C226" s="24"/>
      <c r="D226" s="23"/>
      <c r="E226" s="13" t="str">
        <f t="shared" si="9"/>
        <v/>
      </c>
    </row>
    <row r="227" spans="1:5" x14ac:dyDescent="0.35">
      <c r="A227" s="24"/>
      <c r="B227" s="24"/>
      <c r="C227" s="24"/>
      <c r="D227" s="23"/>
      <c r="E227" s="13" t="str">
        <f t="shared" si="9"/>
        <v/>
      </c>
    </row>
    <row r="228" spans="1:5" x14ac:dyDescent="0.35">
      <c r="A228" s="24"/>
      <c r="B228" s="24"/>
      <c r="C228" s="24"/>
      <c r="D228" s="23"/>
      <c r="E228" s="13" t="str">
        <f t="shared" si="9"/>
        <v/>
      </c>
    </row>
    <row r="229" spans="1:5" x14ac:dyDescent="0.35">
      <c r="A229" s="24"/>
      <c r="B229" s="24"/>
      <c r="C229" s="24"/>
      <c r="D229" s="23"/>
      <c r="E229" s="13" t="str">
        <f t="shared" si="9"/>
        <v/>
      </c>
    </row>
    <row r="230" spans="1:5" x14ac:dyDescent="0.35">
      <c r="A230" s="24"/>
      <c r="B230" s="24"/>
      <c r="C230" s="24"/>
      <c r="D230" s="23"/>
      <c r="E230" s="13" t="str">
        <f t="shared" si="9"/>
        <v/>
      </c>
    </row>
    <row r="231" spans="1:5" x14ac:dyDescent="0.35">
      <c r="A231" s="24"/>
      <c r="B231" s="24"/>
      <c r="C231" s="24"/>
      <c r="D231" s="23"/>
      <c r="E231" s="13" t="str">
        <f t="shared" si="9"/>
        <v/>
      </c>
    </row>
    <row r="232" spans="1:5" x14ac:dyDescent="0.35">
      <c r="A232" s="24"/>
      <c r="B232" s="24"/>
      <c r="C232" s="24"/>
      <c r="D232" s="23"/>
      <c r="E232" s="13" t="str">
        <f t="shared" si="9"/>
        <v/>
      </c>
    </row>
    <row r="233" spans="1:5" x14ac:dyDescent="0.35">
      <c r="A233" s="24"/>
      <c r="B233" s="24"/>
      <c r="C233" s="24"/>
      <c r="D233" s="23"/>
      <c r="E233" s="13" t="str">
        <f t="shared" si="9"/>
        <v/>
      </c>
    </row>
    <row r="234" spans="1:5" x14ac:dyDescent="0.35">
      <c r="A234" s="24"/>
      <c r="B234" s="24"/>
      <c r="C234" s="24"/>
      <c r="D234" s="23"/>
      <c r="E234" s="13" t="str">
        <f t="shared" si="9"/>
        <v/>
      </c>
    </row>
    <row r="235" spans="1:5" x14ac:dyDescent="0.35">
      <c r="A235" s="24"/>
      <c r="B235" s="24"/>
      <c r="C235" s="24"/>
      <c r="D235" s="23"/>
      <c r="E235" s="13" t="str">
        <f t="shared" si="9"/>
        <v/>
      </c>
    </row>
    <row r="236" spans="1:5" x14ac:dyDescent="0.35">
      <c r="A236" s="24"/>
      <c r="B236" s="24"/>
      <c r="C236" s="24"/>
      <c r="D236" s="23"/>
      <c r="E236" s="13" t="str">
        <f t="shared" si="9"/>
        <v/>
      </c>
    </row>
    <row r="237" spans="1:5" x14ac:dyDescent="0.35">
      <c r="A237" s="24"/>
      <c r="B237" s="24"/>
      <c r="C237" s="24"/>
      <c r="D237" s="23"/>
      <c r="E237" s="13" t="str">
        <f t="shared" si="9"/>
        <v/>
      </c>
    </row>
    <row r="238" spans="1:5" x14ac:dyDescent="0.35">
      <c r="A238" s="24"/>
      <c r="B238" s="24"/>
      <c r="C238" s="24"/>
      <c r="D238" s="23"/>
      <c r="E238" s="13" t="str">
        <f t="shared" si="9"/>
        <v/>
      </c>
    </row>
    <row r="239" spans="1:5" x14ac:dyDescent="0.35">
      <c r="A239" s="24"/>
      <c r="B239" s="24"/>
      <c r="C239" s="24"/>
      <c r="D239" s="23"/>
      <c r="E239" s="13" t="str">
        <f t="shared" si="9"/>
        <v/>
      </c>
    </row>
    <row r="240" spans="1:5" x14ac:dyDescent="0.35">
      <c r="A240" s="24"/>
      <c r="B240" s="24"/>
      <c r="C240" s="24"/>
      <c r="D240" s="23"/>
      <c r="E240" s="13" t="str">
        <f t="shared" si="9"/>
        <v/>
      </c>
    </row>
    <row r="241" spans="1:5" x14ac:dyDescent="0.35">
      <c r="A241" s="24"/>
      <c r="B241" s="24"/>
      <c r="C241" s="24"/>
      <c r="D241" s="23"/>
      <c r="E241" s="13" t="str">
        <f t="shared" si="9"/>
        <v/>
      </c>
    </row>
    <row r="242" spans="1:5" x14ac:dyDescent="0.35">
      <c r="A242" s="24"/>
      <c r="B242" s="24"/>
      <c r="C242" s="24"/>
      <c r="D242" s="23"/>
      <c r="E242" s="13" t="str">
        <f t="shared" si="9"/>
        <v/>
      </c>
    </row>
    <row r="243" spans="1:5" x14ac:dyDescent="0.35">
      <c r="A243" s="24"/>
      <c r="B243" s="24"/>
      <c r="C243" s="24"/>
      <c r="D243" s="23"/>
      <c r="E243" s="13" t="str">
        <f t="shared" si="9"/>
        <v/>
      </c>
    </row>
    <row r="244" spans="1:5" x14ac:dyDescent="0.35">
      <c r="A244" s="24"/>
      <c r="B244" s="24"/>
      <c r="C244" s="24"/>
      <c r="D244" s="23"/>
      <c r="E244" s="13" t="str">
        <f t="shared" si="9"/>
        <v/>
      </c>
    </row>
    <row r="245" spans="1:5" x14ac:dyDescent="0.35">
      <c r="A245" s="24"/>
      <c r="B245" s="24"/>
      <c r="C245" s="24"/>
      <c r="D245" s="23"/>
      <c r="E245" s="13" t="str">
        <f t="shared" si="9"/>
        <v/>
      </c>
    </row>
    <row r="246" spans="1:5" x14ac:dyDescent="0.35">
      <c r="A246" s="24"/>
      <c r="B246" s="24"/>
      <c r="C246" s="24"/>
      <c r="D246" s="23"/>
      <c r="E246" s="13" t="str">
        <f t="shared" si="9"/>
        <v/>
      </c>
    </row>
    <row r="247" spans="1:5" x14ac:dyDescent="0.35">
      <c r="A247" s="24"/>
      <c r="B247" s="24"/>
      <c r="C247" s="24"/>
      <c r="D247" s="23"/>
      <c r="E247" s="13" t="str">
        <f t="shared" si="9"/>
        <v/>
      </c>
    </row>
    <row r="248" spans="1:5" x14ac:dyDescent="0.35">
      <c r="A248" s="24"/>
      <c r="B248" s="24"/>
      <c r="C248" s="24"/>
      <c r="D248" s="23"/>
      <c r="E248" s="13" t="str">
        <f t="shared" si="9"/>
        <v/>
      </c>
    </row>
    <row r="249" spans="1:5" x14ac:dyDescent="0.35">
      <c r="A249" s="24"/>
      <c r="B249" s="24"/>
      <c r="C249" s="24"/>
      <c r="D249" s="23"/>
      <c r="E249" s="13" t="str">
        <f t="shared" si="9"/>
        <v/>
      </c>
    </row>
    <row r="250" spans="1:5" x14ac:dyDescent="0.35">
      <c r="A250" s="24"/>
      <c r="B250" s="24"/>
      <c r="C250" s="24"/>
      <c r="D250" s="23"/>
      <c r="E250" s="13" t="str">
        <f t="shared" si="9"/>
        <v/>
      </c>
    </row>
    <row r="251" spans="1:5" x14ac:dyDescent="0.35">
      <c r="A251" s="24"/>
      <c r="B251" s="24"/>
      <c r="C251" s="24"/>
      <c r="D251" s="23"/>
      <c r="E251" s="13" t="str">
        <f t="shared" si="9"/>
        <v/>
      </c>
    </row>
    <row r="252" spans="1:5" x14ac:dyDescent="0.35">
      <c r="A252" s="24"/>
      <c r="B252" s="24"/>
      <c r="C252" s="24"/>
      <c r="D252" s="23"/>
      <c r="E252" s="13" t="str">
        <f t="shared" si="9"/>
        <v/>
      </c>
    </row>
    <row r="253" spans="1:5" x14ac:dyDescent="0.35">
      <c r="A253" s="24"/>
      <c r="B253" s="24"/>
      <c r="C253" s="24"/>
      <c r="D253" s="23"/>
      <c r="E253" s="13" t="str">
        <f t="shared" si="9"/>
        <v/>
      </c>
    </row>
    <row r="254" spans="1:5" x14ac:dyDescent="0.35">
      <c r="A254" s="24"/>
      <c r="B254" s="24"/>
      <c r="C254" s="24"/>
      <c r="D254" s="23"/>
      <c r="E254" s="13" t="str">
        <f t="shared" si="9"/>
        <v/>
      </c>
    </row>
    <row r="255" spans="1:5" x14ac:dyDescent="0.35">
      <c r="A255" s="24"/>
      <c r="B255" s="24"/>
      <c r="C255" s="24"/>
      <c r="D255" s="23"/>
      <c r="E255" s="13" t="str">
        <f t="shared" si="9"/>
        <v/>
      </c>
    </row>
    <row r="256" spans="1:5" x14ac:dyDescent="0.35">
      <c r="A256" s="24"/>
      <c r="B256" s="24"/>
      <c r="C256" s="24"/>
      <c r="D256" s="23"/>
      <c r="E256" s="13" t="str">
        <f t="shared" si="9"/>
        <v/>
      </c>
    </row>
    <row r="257" spans="1:5" x14ac:dyDescent="0.35">
      <c r="A257" s="24"/>
      <c r="B257" s="24"/>
      <c r="C257" s="24"/>
      <c r="D257" s="23"/>
      <c r="E257" s="13" t="str">
        <f t="shared" si="9"/>
        <v/>
      </c>
    </row>
    <row r="258" spans="1:5" x14ac:dyDescent="0.35">
      <c r="A258" s="24"/>
      <c r="B258" s="24"/>
      <c r="C258" s="24"/>
      <c r="D258" s="23"/>
      <c r="E258" s="13" t="str">
        <f t="shared" si="9"/>
        <v/>
      </c>
    </row>
    <row r="259" spans="1:5" x14ac:dyDescent="0.35">
      <c r="A259" s="24"/>
      <c r="B259" s="24"/>
      <c r="C259" s="24"/>
      <c r="D259" s="23"/>
      <c r="E259" s="13" t="str">
        <f t="shared" si="9"/>
        <v/>
      </c>
    </row>
    <row r="260" spans="1:5" x14ac:dyDescent="0.35">
      <c r="A260" s="24"/>
      <c r="B260" s="24"/>
      <c r="C260" s="24"/>
      <c r="D260" s="23"/>
      <c r="E260" s="13" t="str">
        <f t="shared" si="9"/>
        <v/>
      </c>
    </row>
    <row r="261" spans="1:5" x14ac:dyDescent="0.35">
      <c r="A261" s="24"/>
      <c r="B261" s="24"/>
      <c r="C261" s="24"/>
      <c r="D261" s="23"/>
      <c r="E261" s="13" t="str">
        <f t="shared" si="9"/>
        <v/>
      </c>
    </row>
    <row r="262" spans="1:5" x14ac:dyDescent="0.35">
      <c r="A262" s="24"/>
      <c r="B262" s="24"/>
      <c r="C262" s="24"/>
      <c r="D262" s="23"/>
      <c r="E262" s="13" t="str">
        <f t="shared" si="9"/>
        <v/>
      </c>
    </row>
    <row r="263" spans="1:5" x14ac:dyDescent="0.35">
      <c r="A263" s="24"/>
      <c r="B263" s="24"/>
      <c r="C263" s="24"/>
      <c r="D263" s="23"/>
      <c r="E263" s="13" t="str">
        <f t="shared" si="9"/>
        <v/>
      </c>
    </row>
    <row r="264" spans="1:5" x14ac:dyDescent="0.35">
      <c r="A264" s="24"/>
      <c r="B264" s="24"/>
      <c r="C264" s="24"/>
      <c r="D264" s="23"/>
      <c r="E264" s="13" t="str">
        <f t="shared" si="9"/>
        <v/>
      </c>
    </row>
    <row r="265" spans="1:5" x14ac:dyDescent="0.35">
      <c r="A265" s="24"/>
      <c r="B265" s="24"/>
      <c r="C265" s="24"/>
      <c r="D265" s="23"/>
      <c r="E265" s="13" t="str">
        <f t="shared" si="9"/>
        <v/>
      </c>
    </row>
    <row r="266" spans="1:5" x14ac:dyDescent="0.35">
      <c r="A266" s="24"/>
      <c r="B266" s="24"/>
      <c r="C266" s="24"/>
      <c r="D266" s="23"/>
      <c r="E266" s="13" t="str">
        <f t="shared" si="9"/>
        <v/>
      </c>
    </row>
    <row r="267" spans="1:5" x14ac:dyDescent="0.35">
      <c r="A267" s="24"/>
      <c r="B267" s="24"/>
      <c r="C267" s="24"/>
      <c r="D267" s="23"/>
      <c r="E267" s="13" t="str">
        <f t="shared" si="9"/>
        <v/>
      </c>
    </row>
    <row r="268" spans="1:5" x14ac:dyDescent="0.35">
      <c r="A268" s="24"/>
      <c r="B268" s="24"/>
      <c r="C268" s="24"/>
      <c r="D268" s="23"/>
      <c r="E268" s="13" t="str">
        <f t="shared" si="9"/>
        <v/>
      </c>
    </row>
    <row r="269" spans="1:5" x14ac:dyDescent="0.35">
      <c r="A269" s="24"/>
      <c r="B269" s="24"/>
      <c r="C269" s="24"/>
      <c r="D269" s="23"/>
      <c r="E269" s="13" t="str">
        <f t="shared" si="9"/>
        <v/>
      </c>
    </row>
    <row r="270" spans="1:5" x14ac:dyDescent="0.35">
      <c r="A270" s="24"/>
      <c r="B270" s="24"/>
      <c r="C270" s="24"/>
      <c r="D270" s="23"/>
      <c r="E270" s="13" t="str">
        <f t="shared" si="9"/>
        <v/>
      </c>
    </row>
    <row r="271" spans="1:5" x14ac:dyDescent="0.35">
      <c r="A271" s="24"/>
      <c r="B271" s="24"/>
      <c r="C271" s="24"/>
      <c r="D271" s="23"/>
      <c r="E271" s="13" t="str">
        <f t="shared" si="9"/>
        <v/>
      </c>
    </row>
    <row r="272" spans="1:5" x14ac:dyDescent="0.35">
      <c r="A272" s="24"/>
      <c r="B272" s="24"/>
      <c r="C272" s="24"/>
      <c r="D272" s="23"/>
      <c r="E272" s="13" t="str">
        <f t="shared" si="9"/>
        <v/>
      </c>
    </row>
    <row r="273" spans="1:5" x14ac:dyDescent="0.35">
      <c r="A273" s="24"/>
      <c r="B273" s="24"/>
      <c r="C273" s="24"/>
      <c r="D273" s="23"/>
      <c r="E273" s="13" t="str">
        <f t="shared" si="9"/>
        <v/>
      </c>
    </row>
    <row r="274" spans="1:5" x14ac:dyDescent="0.35">
      <c r="A274" s="24"/>
      <c r="B274" s="24"/>
      <c r="C274" s="24"/>
      <c r="D274" s="23"/>
      <c r="E274" s="13" t="str">
        <f t="shared" si="9"/>
        <v/>
      </c>
    </row>
    <row r="275" spans="1:5" x14ac:dyDescent="0.35">
      <c r="A275" s="24"/>
      <c r="B275" s="24"/>
      <c r="C275" s="24"/>
      <c r="D275" s="23"/>
      <c r="E275" s="13" t="str">
        <f t="shared" si="9"/>
        <v/>
      </c>
    </row>
    <row r="276" spans="1:5" x14ac:dyDescent="0.35">
      <c r="A276" s="24"/>
      <c r="B276" s="24"/>
      <c r="C276" s="24"/>
      <c r="D276" s="23"/>
      <c r="E276" s="13" t="str">
        <f t="shared" si="9"/>
        <v/>
      </c>
    </row>
    <row r="277" spans="1:5" x14ac:dyDescent="0.35">
      <c r="A277" s="24"/>
      <c r="B277" s="24"/>
      <c r="C277" s="24"/>
      <c r="D277" s="23"/>
      <c r="E277" s="13" t="str">
        <f t="shared" si="9"/>
        <v/>
      </c>
    </row>
    <row r="278" spans="1:5" x14ac:dyDescent="0.35">
      <c r="A278" s="24"/>
      <c r="B278" s="24"/>
      <c r="C278" s="24"/>
      <c r="D278" s="23"/>
      <c r="E278" s="13" t="str">
        <f t="shared" si="9"/>
        <v/>
      </c>
    </row>
    <row r="279" spans="1:5" x14ac:dyDescent="0.35">
      <c r="A279" s="24"/>
      <c r="B279" s="24"/>
      <c r="C279" s="24"/>
      <c r="D279" s="23"/>
      <c r="E279" s="13" t="str">
        <f t="shared" si="9"/>
        <v/>
      </c>
    </row>
    <row r="280" spans="1:5" x14ac:dyDescent="0.35">
      <c r="A280" s="24"/>
      <c r="B280" s="24"/>
      <c r="C280" s="24"/>
      <c r="D280" s="23"/>
      <c r="E280" s="13" t="str">
        <f t="shared" si="9"/>
        <v/>
      </c>
    </row>
    <row r="281" spans="1:5" x14ac:dyDescent="0.35">
      <c r="A281" s="24"/>
      <c r="B281" s="24"/>
      <c r="C281" s="24"/>
      <c r="D281" s="23"/>
      <c r="E281" s="13" t="str">
        <f t="shared" si="9"/>
        <v/>
      </c>
    </row>
    <row r="282" spans="1:5" x14ac:dyDescent="0.35">
      <c r="A282" s="24"/>
      <c r="B282" s="24"/>
      <c r="C282" s="24"/>
      <c r="D282" s="23"/>
      <c r="E282" s="13" t="str">
        <f t="shared" ref="E282:E345" si="10">IF(AND(A282="",B282="",C282="",D282=""),"",IF(OR(A282="",B282="",C282="",D282=""),"Lengkapi baris",""))</f>
        <v/>
      </c>
    </row>
    <row r="283" spans="1:5" x14ac:dyDescent="0.35">
      <c r="A283" s="24"/>
      <c r="B283" s="24"/>
      <c r="C283" s="24"/>
      <c r="D283" s="23"/>
      <c r="E283" s="13" t="str">
        <f t="shared" si="10"/>
        <v/>
      </c>
    </row>
    <row r="284" spans="1:5" x14ac:dyDescent="0.35">
      <c r="A284" s="24"/>
      <c r="B284" s="24"/>
      <c r="C284" s="24"/>
      <c r="D284" s="23"/>
      <c r="E284" s="13" t="str">
        <f t="shared" si="10"/>
        <v/>
      </c>
    </row>
    <row r="285" spans="1:5" x14ac:dyDescent="0.35">
      <c r="A285" s="24"/>
      <c r="B285" s="24"/>
      <c r="C285" s="24"/>
      <c r="D285" s="23"/>
      <c r="E285" s="13" t="str">
        <f t="shared" si="10"/>
        <v/>
      </c>
    </row>
    <row r="286" spans="1:5" x14ac:dyDescent="0.35">
      <c r="A286" s="24"/>
      <c r="B286" s="24"/>
      <c r="C286" s="24"/>
      <c r="D286" s="23"/>
      <c r="E286" s="13" t="str">
        <f t="shared" si="10"/>
        <v/>
      </c>
    </row>
    <row r="287" spans="1:5" x14ac:dyDescent="0.35">
      <c r="A287" s="24"/>
      <c r="B287" s="24"/>
      <c r="C287" s="24"/>
      <c r="D287" s="23"/>
      <c r="E287" s="13" t="str">
        <f t="shared" si="10"/>
        <v/>
      </c>
    </row>
    <row r="288" spans="1:5" x14ac:dyDescent="0.35">
      <c r="A288" s="24"/>
      <c r="B288" s="24"/>
      <c r="C288" s="24"/>
      <c r="D288" s="23"/>
      <c r="E288" s="13" t="str">
        <f t="shared" si="10"/>
        <v/>
      </c>
    </row>
    <row r="289" spans="1:5" x14ac:dyDescent="0.35">
      <c r="A289" s="24"/>
      <c r="B289" s="24"/>
      <c r="C289" s="24"/>
      <c r="D289" s="23"/>
      <c r="E289" s="13" t="str">
        <f t="shared" si="10"/>
        <v/>
      </c>
    </row>
    <row r="290" spans="1:5" x14ac:dyDescent="0.35">
      <c r="A290" s="24"/>
      <c r="B290" s="24"/>
      <c r="C290" s="24"/>
      <c r="D290" s="23"/>
      <c r="E290" s="13" t="str">
        <f t="shared" si="10"/>
        <v/>
      </c>
    </row>
    <row r="291" spans="1:5" x14ac:dyDescent="0.35">
      <c r="A291" s="24"/>
      <c r="B291" s="24"/>
      <c r="C291" s="24"/>
      <c r="D291" s="23"/>
      <c r="E291" s="13" t="str">
        <f t="shared" si="10"/>
        <v/>
      </c>
    </row>
    <row r="292" spans="1:5" x14ac:dyDescent="0.35">
      <c r="A292" s="24"/>
      <c r="B292" s="24"/>
      <c r="C292" s="24"/>
      <c r="D292" s="23"/>
      <c r="E292" s="13" t="str">
        <f t="shared" si="10"/>
        <v/>
      </c>
    </row>
    <row r="293" spans="1:5" x14ac:dyDescent="0.35">
      <c r="A293" s="24"/>
      <c r="B293" s="24"/>
      <c r="C293" s="24"/>
      <c r="D293" s="23"/>
      <c r="E293" s="13" t="str">
        <f t="shared" si="10"/>
        <v/>
      </c>
    </row>
    <row r="294" spans="1:5" x14ac:dyDescent="0.35">
      <c r="A294" s="24"/>
      <c r="B294" s="24"/>
      <c r="C294" s="24"/>
      <c r="D294" s="23"/>
      <c r="E294" s="13" t="str">
        <f t="shared" si="10"/>
        <v/>
      </c>
    </row>
    <row r="295" spans="1:5" x14ac:dyDescent="0.35">
      <c r="A295" s="24"/>
      <c r="B295" s="24"/>
      <c r="C295" s="24"/>
      <c r="D295" s="23"/>
      <c r="E295" s="13" t="str">
        <f t="shared" si="10"/>
        <v/>
      </c>
    </row>
    <row r="296" spans="1:5" x14ac:dyDescent="0.35">
      <c r="A296" s="24"/>
      <c r="B296" s="24"/>
      <c r="C296" s="24"/>
      <c r="D296" s="23"/>
      <c r="E296" s="13" t="str">
        <f t="shared" si="10"/>
        <v/>
      </c>
    </row>
    <row r="297" spans="1:5" x14ac:dyDescent="0.35">
      <c r="A297" s="24"/>
      <c r="B297" s="24"/>
      <c r="C297" s="24"/>
      <c r="D297" s="23"/>
      <c r="E297" s="13" t="str">
        <f t="shared" si="10"/>
        <v/>
      </c>
    </row>
    <row r="298" spans="1:5" x14ac:dyDescent="0.35">
      <c r="A298" s="24"/>
      <c r="B298" s="24"/>
      <c r="C298" s="24"/>
      <c r="D298" s="23"/>
      <c r="E298" s="13" t="str">
        <f t="shared" si="10"/>
        <v/>
      </c>
    </row>
    <row r="299" spans="1:5" x14ac:dyDescent="0.35">
      <c r="A299" s="24"/>
      <c r="B299" s="24"/>
      <c r="C299" s="24"/>
      <c r="D299" s="23"/>
      <c r="E299" s="13" t="str">
        <f t="shared" si="10"/>
        <v/>
      </c>
    </row>
    <row r="300" spans="1:5" x14ac:dyDescent="0.35">
      <c r="A300" s="24"/>
      <c r="B300" s="24"/>
      <c r="C300" s="24"/>
      <c r="D300" s="23"/>
      <c r="E300" s="13" t="str">
        <f t="shared" si="10"/>
        <v/>
      </c>
    </row>
    <row r="301" spans="1:5" x14ac:dyDescent="0.35">
      <c r="A301" s="24"/>
      <c r="B301" s="24"/>
      <c r="C301" s="24"/>
      <c r="D301" s="23"/>
      <c r="E301" s="13" t="str">
        <f t="shared" si="10"/>
        <v/>
      </c>
    </row>
    <row r="302" spans="1:5" x14ac:dyDescent="0.35">
      <c r="A302" s="24"/>
      <c r="B302" s="24"/>
      <c r="C302" s="24"/>
      <c r="D302" s="23"/>
      <c r="E302" s="13" t="str">
        <f t="shared" si="10"/>
        <v/>
      </c>
    </row>
    <row r="303" spans="1:5" x14ac:dyDescent="0.35">
      <c r="A303" s="24"/>
      <c r="B303" s="24"/>
      <c r="C303" s="24"/>
      <c r="D303" s="23"/>
      <c r="E303" s="13" t="str">
        <f t="shared" si="10"/>
        <v/>
      </c>
    </row>
    <row r="304" spans="1:5" x14ac:dyDescent="0.35">
      <c r="A304" s="24"/>
      <c r="B304" s="24"/>
      <c r="C304" s="24"/>
      <c r="D304" s="23"/>
      <c r="E304" s="13" t="str">
        <f t="shared" si="10"/>
        <v/>
      </c>
    </row>
    <row r="305" spans="1:5" x14ac:dyDescent="0.35">
      <c r="A305" s="24"/>
      <c r="B305" s="24"/>
      <c r="C305" s="24"/>
      <c r="D305" s="23"/>
      <c r="E305" s="13" t="str">
        <f t="shared" si="10"/>
        <v/>
      </c>
    </row>
    <row r="306" spans="1:5" x14ac:dyDescent="0.35">
      <c r="A306" s="24"/>
      <c r="B306" s="24"/>
      <c r="C306" s="24"/>
      <c r="D306" s="23"/>
      <c r="E306" s="13" t="str">
        <f t="shared" si="10"/>
        <v/>
      </c>
    </row>
    <row r="307" spans="1:5" x14ac:dyDescent="0.35">
      <c r="A307" s="24"/>
      <c r="B307" s="24"/>
      <c r="C307" s="24"/>
      <c r="D307" s="23"/>
      <c r="E307" s="13" t="str">
        <f t="shared" si="10"/>
        <v/>
      </c>
    </row>
    <row r="308" spans="1:5" x14ac:dyDescent="0.35">
      <c r="A308" s="24"/>
      <c r="B308" s="24"/>
      <c r="C308" s="24"/>
      <c r="D308" s="23"/>
      <c r="E308" s="13" t="str">
        <f t="shared" si="10"/>
        <v/>
      </c>
    </row>
    <row r="309" spans="1:5" x14ac:dyDescent="0.35">
      <c r="A309" s="24"/>
      <c r="B309" s="24"/>
      <c r="C309" s="24"/>
      <c r="D309" s="23"/>
      <c r="E309" s="13" t="str">
        <f t="shared" si="10"/>
        <v/>
      </c>
    </row>
    <row r="310" spans="1:5" x14ac:dyDescent="0.35">
      <c r="A310" s="24"/>
      <c r="B310" s="24"/>
      <c r="C310" s="24"/>
      <c r="D310" s="23"/>
      <c r="E310" s="13" t="str">
        <f t="shared" si="10"/>
        <v/>
      </c>
    </row>
    <row r="311" spans="1:5" x14ac:dyDescent="0.35">
      <c r="A311" s="24"/>
      <c r="B311" s="24"/>
      <c r="C311" s="24"/>
      <c r="D311" s="23"/>
      <c r="E311" s="13" t="str">
        <f t="shared" si="10"/>
        <v/>
      </c>
    </row>
    <row r="312" spans="1:5" x14ac:dyDescent="0.35">
      <c r="A312" s="24"/>
      <c r="B312" s="24"/>
      <c r="C312" s="24"/>
      <c r="D312" s="23"/>
      <c r="E312" s="13" t="str">
        <f t="shared" si="10"/>
        <v/>
      </c>
    </row>
    <row r="313" spans="1:5" x14ac:dyDescent="0.35">
      <c r="A313" s="24"/>
      <c r="B313" s="24"/>
      <c r="C313" s="24"/>
      <c r="D313" s="23"/>
      <c r="E313" s="13" t="str">
        <f t="shared" si="10"/>
        <v/>
      </c>
    </row>
    <row r="314" spans="1:5" x14ac:dyDescent="0.35">
      <c r="A314" s="24"/>
      <c r="B314" s="24"/>
      <c r="C314" s="24"/>
      <c r="D314" s="23"/>
      <c r="E314" s="13" t="str">
        <f t="shared" si="10"/>
        <v/>
      </c>
    </row>
    <row r="315" spans="1:5" x14ac:dyDescent="0.35">
      <c r="A315" s="24"/>
      <c r="B315" s="24"/>
      <c r="C315" s="24"/>
      <c r="D315" s="23"/>
      <c r="E315" s="13" t="str">
        <f t="shared" si="10"/>
        <v/>
      </c>
    </row>
    <row r="316" spans="1:5" x14ac:dyDescent="0.35">
      <c r="A316" s="24"/>
      <c r="B316" s="24"/>
      <c r="C316" s="24"/>
      <c r="D316" s="23"/>
      <c r="E316" s="13" t="str">
        <f t="shared" si="10"/>
        <v/>
      </c>
    </row>
    <row r="317" spans="1:5" x14ac:dyDescent="0.35">
      <c r="A317" s="24"/>
      <c r="B317" s="24"/>
      <c r="C317" s="24"/>
      <c r="D317" s="23"/>
      <c r="E317" s="13" t="str">
        <f t="shared" si="10"/>
        <v/>
      </c>
    </row>
    <row r="318" spans="1:5" x14ac:dyDescent="0.35">
      <c r="A318" s="24"/>
      <c r="B318" s="24"/>
      <c r="C318" s="24"/>
      <c r="D318" s="23"/>
      <c r="E318" s="13" t="str">
        <f t="shared" si="10"/>
        <v/>
      </c>
    </row>
    <row r="319" spans="1:5" x14ac:dyDescent="0.35">
      <c r="A319" s="24"/>
      <c r="B319" s="24"/>
      <c r="C319" s="24"/>
      <c r="D319" s="23"/>
      <c r="E319" s="13" t="str">
        <f t="shared" si="10"/>
        <v/>
      </c>
    </row>
    <row r="320" spans="1:5" x14ac:dyDescent="0.35">
      <c r="A320" s="24"/>
      <c r="B320" s="24"/>
      <c r="C320" s="24"/>
      <c r="D320" s="23"/>
      <c r="E320" s="13" t="str">
        <f t="shared" si="10"/>
        <v/>
      </c>
    </row>
    <row r="321" spans="1:5" x14ac:dyDescent="0.35">
      <c r="A321" s="24"/>
      <c r="B321" s="24"/>
      <c r="C321" s="24"/>
      <c r="D321" s="23"/>
      <c r="E321" s="13" t="str">
        <f t="shared" si="10"/>
        <v/>
      </c>
    </row>
    <row r="322" spans="1:5" x14ac:dyDescent="0.35">
      <c r="A322" s="24"/>
      <c r="B322" s="24"/>
      <c r="C322" s="24"/>
      <c r="D322" s="23"/>
      <c r="E322" s="13" t="str">
        <f t="shared" si="10"/>
        <v/>
      </c>
    </row>
    <row r="323" spans="1:5" x14ac:dyDescent="0.35">
      <c r="A323" s="24"/>
      <c r="B323" s="24"/>
      <c r="C323" s="24"/>
      <c r="D323" s="23"/>
      <c r="E323" s="13" t="str">
        <f t="shared" si="10"/>
        <v/>
      </c>
    </row>
    <row r="324" spans="1:5" x14ac:dyDescent="0.35">
      <c r="A324" s="24"/>
      <c r="B324" s="24"/>
      <c r="C324" s="24"/>
      <c r="D324" s="23"/>
      <c r="E324" s="13" t="str">
        <f t="shared" si="10"/>
        <v/>
      </c>
    </row>
    <row r="325" spans="1:5" x14ac:dyDescent="0.35">
      <c r="A325" s="24"/>
      <c r="B325" s="24"/>
      <c r="C325" s="24"/>
      <c r="D325" s="23"/>
      <c r="E325" s="13" t="str">
        <f t="shared" si="10"/>
        <v/>
      </c>
    </row>
    <row r="326" spans="1:5" x14ac:dyDescent="0.35">
      <c r="A326" s="24"/>
      <c r="B326" s="24"/>
      <c r="C326" s="24"/>
      <c r="D326" s="23"/>
      <c r="E326" s="13" t="str">
        <f t="shared" si="10"/>
        <v/>
      </c>
    </row>
    <row r="327" spans="1:5" x14ac:dyDescent="0.35">
      <c r="A327" s="24"/>
      <c r="B327" s="24"/>
      <c r="C327" s="24"/>
      <c r="D327" s="23"/>
      <c r="E327" s="13" t="str">
        <f t="shared" si="10"/>
        <v/>
      </c>
    </row>
    <row r="328" spans="1:5" x14ac:dyDescent="0.35">
      <c r="A328" s="24"/>
      <c r="B328" s="24"/>
      <c r="C328" s="24"/>
      <c r="D328" s="23"/>
      <c r="E328" s="13" t="str">
        <f t="shared" si="10"/>
        <v/>
      </c>
    </row>
    <row r="329" spans="1:5" x14ac:dyDescent="0.35">
      <c r="A329" s="24"/>
      <c r="B329" s="24"/>
      <c r="C329" s="24"/>
      <c r="D329" s="23"/>
      <c r="E329" s="13" t="str">
        <f t="shared" si="10"/>
        <v/>
      </c>
    </row>
    <row r="330" spans="1:5" x14ac:dyDescent="0.35">
      <c r="A330" s="24"/>
      <c r="B330" s="24"/>
      <c r="C330" s="24"/>
      <c r="D330" s="23"/>
      <c r="E330" s="13" t="str">
        <f t="shared" si="10"/>
        <v/>
      </c>
    </row>
    <row r="331" spans="1:5" x14ac:dyDescent="0.35">
      <c r="A331" s="24"/>
      <c r="B331" s="24"/>
      <c r="C331" s="24"/>
      <c r="D331" s="23"/>
      <c r="E331" s="13" t="str">
        <f t="shared" si="10"/>
        <v/>
      </c>
    </row>
    <row r="332" spans="1:5" x14ac:dyDescent="0.35">
      <c r="A332" s="24"/>
      <c r="B332" s="24"/>
      <c r="C332" s="24"/>
      <c r="D332" s="23"/>
      <c r="E332" s="13" t="str">
        <f t="shared" si="10"/>
        <v/>
      </c>
    </row>
    <row r="333" spans="1:5" x14ac:dyDescent="0.35">
      <c r="A333" s="24"/>
      <c r="B333" s="24"/>
      <c r="C333" s="24"/>
      <c r="D333" s="23"/>
      <c r="E333" s="13" t="str">
        <f t="shared" si="10"/>
        <v/>
      </c>
    </row>
    <row r="334" spans="1:5" x14ac:dyDescent="0.35">
      <c r="A334" s="24"/>
      <c r="B334" s="24"/>
      <c r="C334" s="24"/>
      <c r="D334" s="23"/>
      <c r="E334" s="13" t="str">
        <f t="shared" si="10"/>
        <v/>
      </c>
    </row>
    <row r="335" spans="1:5" x14ac:dyDescent="0.35">
      <c r="A335" s="24"/>
      <c r="B335" s="24"/>
      <c r="C335" s="24"/>
      <c r="D335" s="23"/>
      <c r="E335" s="13" t="str">
        <f t="shared" si="10"/>
        <v/>
      </c>
    </row>
    <row r="336" spans="1:5" x14ac:dyDescent="0.35">
      <c r="A336" s="24"/>
      <c r="B336" s="24"/>
      <c r="C336" s="24"/>
      <c r="D336" s="23"/>
      <c r="E336" s="13" t="str">
        <f t="shared" si="10"/>
        <v/>
      </c>
    </row>
    <row r="337" spans="1:5" x14ac:dyDescent="0.35">
      <c r="A337" s="24"/>
      <c r="B337" s="24"/>
      <c r="C337" s="24"/>
      <c r="D337" s="23"/>
      <c r="E337" s="13" t="str">
        <f t="shared" si="10"/>
        <v/>
      </c>
    </row>
    <row r="338" spans="1:5" x14ac:dyDescent="0.35">
      <c r="A338" s="24"/>
      <c r="B338" s="24"/>
      <c r="C338" s="24"/>
      <c r="D338" s="23"/>
      <c r="E338" s="13" t="str">
        <f t="shared" si="10"/>
        <v/>
      </c>
    </row>
    <row r="339" spans="1:5" x14ac:dyDescent="0.35">
      <c r="A339" s="24"/>
      <c r="B339" s="24"/>
      <c r="C339" s="24"/>
      <c r="D339" s="23"/>
      <c r="E339" s="13" t="str">
        <f t="shared" si="10"/>
        <v/>
      </c>
    </row>
  </sheetData>
  <sheetProtection sheet="1" formatColumns="0" formatRows="0"/>
  <mergeCells count="7">
    <mergeCell ref="A35:H35"/>
    <mergeCell ref="A88:H88"/>
    <mergeCell ref="A1:H1"/>
    <mergeCell ref="B5:D5"/>
    <mergeCell ref="A7:H7"/>
    <mergeCell ref="A17:H17"/>
    <mergeCell ref="A26:H26"/>
  </mergeCells>
  <conditionalFormatting sqref="B5">
    <cfRule type="expression" dxfId="5" priority="4">
      <formula>LEFT(B5,7)="PERIKSA"</formula>
    </cfRule>
    <cfRule type="expression" dxfId="4" priority="5">
      <formula>LEFT(B5,2)="OK"</formula>
    </cfRule>
  </conditionalFormatting>
  <conditionalFormatting sqref="E37:E86">
    <cfRule type="expression" dxfId="3" priority="7">
      <formula>E37="Lengkapi baris"</formula>
    </cfRule>
  </conditionalFormatting>
  <conditionalFormatting sqref="E90:E339">
    <cfRule type="expression" dxfId="2" priority="6">
      <formula>E90="Lengkapi baris"</formula>
    </cfRule>
  </conditionalFormatting>
  <conditionalFormatting sqref="E9:F14">
    <cfRule type="expression" dxfId="1" priority="2">
      <formula>LEFT(E9,7)="PERIKSA"</formula>
    </cfRule>
    <cfRule type="expression" dxfId="0" priority="3">
      <formula>E9="OK"</formula>
    </cfRule>
  </conditionalFormatting>
  <dataValidations count="3">
    <dataValidation type="whole" operator="greaterThanOrEqual" allowBlank="1" showErrorMessage="1" errorTitle="Angka tidak valid" error="Isi dengan bilangan bulat 0 atau lebih." sqref="B19:H24 B28:D33 D37:D86 D90:D339" xr:uid="{00000000-0002-0000-0200-000000000000}">
      <formula1>0</formula1>
      <formula2>0</formula2>
    </dataValidation>
    <dataValidation type="list" allowBlank="1" showErrorMessage="1" errorTitle="Kab/Kota" error="Pilih Provinsi terlebih dahulu, lalu pilih Kab/Kota dari dropdown." sqref="C90:C339" xr:uid="{00000000-0002-0000-0200-000003000000}">
      <formula1>INDIRECT("P_"&amp;SUBSTITUTE($B90," ","_"))</formula1>
      <formula2>0</formula2>
    </dataValidation>
    <dataValidation type="list" allowBlank="1" showErrorMessage="1" errorTitle="Kab/Kota" error="Pilih Provinsi terlebih dahulu, lalu pilih Kab/Kota dari dropdown." sqref="B37:B86" xr:uid="{00000000-0002-0000-0200-000005000000}">
      <formula1>INDIRECT("P_"&amp;SUBSTITUTE($A37," ","_"))</formula1>
      <formula2>0</formula2>
    </dataValidation>
  </dataValidations>
  <hyperlinks>
    <hyperlink ref="B6" location="'September'!A17" display="Bentuk Layanan" xr:uid="{00000000-0004-0000-0200-000000000000}"/>
    <hyperlink ref="C6" location="'September'!A26" display="Basis Layanan" xr:uid="{00000000-0004-0000-0200-000001000000}"/>
    <hyperlink ref="D6" location="'September'!A35" display="Alat Bantu" xr:uid="{00000000-0004-0000-0200-000002000000}"/>
    <hyperlink ref="E6" location="'September'!A88" display="Wilayah" xr:uid="{00000000-0004-0000-0200-000003000000}"/>
  </hyperlink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Kluster" error="Pilih dari dropdown." xr:uid="{00000000-0002-0000-0200-000001000000}">
          <x14:formula1>
            <xm:f>Referensi!$A$2:$A$7</xm:f>
          </x14:formula1>
          <x14:formula2>
            <xm:f>0</xm:f>
          </x14:formula2>
          <xm:sqref>A90:A339</xm:sqref>
        </x14:dataValidation>
        <x14:dataValidation type="list" allowBlank="1" showErrorMessage="1" errorTitle="Provinsi" error="Pilih dari dropdown." xr:uid="{00000000-0002-0000-0200-000002000000}">
          <x14:formula1>
            <xm:f>Referensi!$E$2:$E$39</xm:f>
          </x14:formula1>
          <x14:formula2>
            <xm:f>0</xm:f>
          </x14:formula2>
          <xm:sqref>B90:B339 A37:A86</xm:sqref>
        </x14:dataValidation>
        <x14:dataValidation type="list" allowBlank="1" showErrorMessage="1" errorTitle="Jenis Alat Bantu" error="Pilih dari dropdown." xr:uid="{00000000-0002-0000-0200-000006000000}">
          <x14:formula1>
            <xm:f>Referensi!$D$2:$D$8</xm:f>
          </x14:formula1>
          <x14:formula2>
            <xm:f>0</xm:f>
          </x14:formula2>
          <xm:sqref>C37:C86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21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42" customWidth="1"/>
    <col min="2" max="2" width="8" customWidth="1"/>
    <col min="3" max="4" width="12" customWidth="1"/>
    <col min="5" max="5" width="46" customWidth="1"/>
    <col min="6" max="6" width="16" customWidth="1"/>
    <col min="7" max="7" width="30" customWidth="1"/>
    <col min="8" max="8" width="32" customWidth="1"/>
    <col min="9" max="9" width="14" customWidth="1"/>
    <col min="10" max="10" width="56" customWidth="1"/>
    <col min="11" max="11" width="10" customWidth="1"/>
    <col min="12" max="12" width="12" customWidth="1"/>
  </cols>
  <sheetData>
    <row r="1" spans="1:12" x14ac:dyDescent="0.35">
      <c r="A1" s="25" t="s">
        <v>42</v>
      </c>
      <c r="B1" s="25" t="s">
        <v>3</v>
      </c>
      <c r="C1" s="25" t="s">
        <v>43</v>
      </c>
      <c r="D1" s="25" t="s">
        <v>66</v>
      </c>
      <c r="E1" s="25" t="s">
        <v>49</v>
      </c>
      <c r="F1" s="25" t="s">
        <v>67</v>
      </c>
      <c r="G1" s="25" t="s">
        <v>58</v>
      </c>
      <c r="H1" s="25" t="s">
        <v>68</v>
      </c>
      <c r="I1" s="25" t="s">
        <v>69</v>
      </c>
      <c r="J1" s="25" t="s">
        <v>70</v>
      </c>
      <c r="K1" s="25" t="s">
        <v>25</v>
      </c>
      <c r="L1" s="25" t="s">
        <v>71</v>
      </c>
    </row>
    <row r="2" spans="1:12" x14ac:dyDescent="0.35">
      <c r="A2" t="str">
        <f>IF($K2="","",Agustus!$B$2)</f>
        <v/>
      </c>
      <c r="B2" t="str">
        <f>IF($K2="","",Agustus!$B$4)</f>
        <v/>
      </c>
      <c r="C2" t="str">
        <f>IF($K2="","",Agustus!$B$3)</f>
        <v/>
      </c>
      <c r="D2" s="26" t="str">
        <f>IF($K2="","",DATE(Agustus!$B$4,MATCH(Agustus!$B$3,Referensi!$F$2:$F$13,0),1))</f>
        <v/>
      </c>
      <c r="E2" t="str">
        <f>IF($K2="","",IF(Agustus!$A$19="","",Agustus!$A$19))</f>
        <v/>
      </c>
      <c r="F2" t="str">
        <f t="shared" ref="F2:F43" si="0">IF($K2="","","Bentuk Layanan")</f>
        <v/>
      </c>
      <c r="J2" t="str">
        <f>IF($K2="","",IF(Agustus!B$18="","",Agustus!B$18))</f>
        <v/>
      </c>
      <c r="K2" t="str">
        <f>IF(Agustus!B19="","",Agustus!B19)</f>
        <v/>
      </c>
      <c r="L2" t="str">
        <f>IF($K2="","",IFERROR(INDEX(Referensi!$I$2:$I$33,MATCH(A2,Referensi!$H$2:$H$33,0)),""))</f>
        <v/>
      </c>
    </row>
    <row r="3" spans="1:12" x14ac:dyDescent="0.35">
      <c r="A3" t="str">
        <f>IF($K3="","",Agustus!$B$2)</f>
        <v/>
      </c>
      <c r="B3" t="str">
        <f>IF($K3="","",Agustus!$B$4)</f>
        <v/>
      </c>
      <c r="C3" t="str">
        <f>IF($K3="","",Agustus!$B$3)</f>
        <v/>
      </c>
      <c r="D3" s="26" t="str">
        <f>IF($K3="","",DATE(Agustus!$B$4,MATCH(Agustus!$B$3,Referensi!$F$2:$F$13,0),1))</f>
        <v/>
      </c>
      <c r="E3" t="str">
        <f>IF($K3="","",IF(Agustus!$A$19="","",Agustus!$A$19))</f>
        <v/>
      </c>
      <c r="F3" t="str">
        <f t="shared" si="0"/>
        <v/>
      </c>
      <c r="J3" t="str">
        <f>IF($K3="","",IF(Agustus!C$18="","",Agustus!C$18))</f>
        <v/>
      </c>
      <c r="K3" t="str">
        <f>IF(Agustus!C19="","",Agustus!C19)</f>
        <v/>
      </c>
      <c r="L3" t="str">
        <f>IF($K3="","",IFERROR(INDEX(Referensi!$I$2:$I$33,MATCH(A3,Referensi!$H$2:$H$33,0)),""))</f>
        <v/>
      </c>
    </row>
    <row r="4" spans="1:12" x14ac:dyDescent="0.35">
      <c r="A4" t="str">
        <f>IF($K4="","",Agustus!$B$2)</f>
        <v/>
      </c>
      <c r="B4" t="str">
        <f>IF($K4="","",Agustus!$B$4)</f>
        <v/>
      </c>
      <c r="C4" t="str">
        <f>IF($K4="","",Agustus!$B$3)</f>
        <v/>
      </c>
      <c r="D4" s="26" t="str">
        <f>IF($K4="","",DATE(Agustus!$B$4,MATCH(Agustus!$B$3,Referensi!$F$2:$F$13,0),1))</f>
        <v/>
      </c>
      <c r="E4" t="str">
        <f>IF($K4="","",IF(Agustus!$A$19="","",Agustus!$A$19))</f>
        <v/>
      </c>
      <c r="F4" t="str">
        <f t="shared" si="0"/>
        <v/>
      </c>
      <c r="J4" t="str">
        <f>IF($K4="","",IF(Agustus!D$18="","",Agustus!D$18))</f>
        <v/>
      </c>
      <c r="K4" t="str">
        <f>IF(Agustus!D19="","",Agustus!D19)</f>
        <v/>
      </c>
      <c r="L4" t="str">
        <f>IF($K4="","",IFERROR(INDEX(Referensi!$I$2:$I$33,MATCH(A4,Referensi!$H$2:$H$33,0)),""))</f>
        <v/>
      </c>
    </row>
    <row r="5" spans="1:12" x14ac:dyDescent="0.35">
      <c r="A5" t="str">
        <f>IF($K5="","",Agustus!$B$2)</f>
        <v/>
      </c>
      <c r="B5" t="str">
        <f>IF($K5="","",Agustus!$B$4)</f>
        <v/>
      </c>
      <c r="C5" t="str">
        <f>IF($K5="","",Agustus!$B$3)</f>
        <v/>
      </c>
      <c r="D5" s="26" t="str">
        <f>IF($K5="","",DATE(Agustus!$B$4,MATCH(Agustus!$B$3,Referensi!$F$2:$F$13,0),1))</f>
        <v/>
      </c>
      <c r="E5" t="str">
        <f>IF($K5="","",IF(Agustus!$A$19="","",Agustus!$A$19))</f>
        <v/>
      </c>
      <c r="F5" t="str">
        <f t="shared" si="0"/>
        <v/>
      </c>
      <c r="J5" t="str">
        <f>IF($K5="","",IF(Agustus!E$18="","",Agustus!E$18))</f>
        <v/>
      </c>
      <c r="K5" t="str">
        <f>IF(Agustus!E19="","",Agustus!E19)</f>
        <v/>
      </c>
      <c r="L5" t="str">
        <f>IF($K5="","",IFERROR(INDEX(Referensi!$I$2:$I$33,MATCH(A5,Referensi!$H$2:$H$33,0)),""))</f>
        <v/>
      </c>
    </row>
    <row r="6" spans="1:12" x14ac:dyDescent="0.35">
      <c r="A6" t="str">
        <f>IF($K6="","",Agustus!$B$2)</f>
        <v/>
      </c>
      <c r="B6" t="str">
        <f>IF($K6="","",Agustus!$B$4)</f>
        <v/>
      </c>
      <c r="C6" t="str">
        <f>IF($K6="","",Agustus!$B$3)</f>
        <v/>
      </c>
      <c r="D6" s="26" t="str">
        <f>IF($K6="","",DATE(Agustus!$B$4,MATCH(Agustus!$B$3,Referensi!$F$2:$F$13,0),1))</f>
        <v/>
      </c>
      <c r="E6" t="str">
        <f>IF($K6="","",IF(Agustus!$A$19="","",Agustus!$A$19))</f>
        <v/>
      </c>
      <c r="F6" t="str">
        <f t="shared" si="0"/>
        <v/>
      </c>
      <c r="J6" t="str">
        <f>IF($K6="","",IF(Agustus!F$18="","",Agustus!F$18))</f>
        <v/>
      </c>
      <c r="K6" t="str">
        <f>IF(Agustus!F19="","",Agustus!F19)</f>
        <v/>
      </c>
      <c r="L6" t="str">
        <f>IF($K6="","",IFERROR(INDEX(Referensi!$I$2:$I$33,MATCH(A6,Referensi!$H$2:$H$33,0)),""))</f>
        <v/>
      </c>
    </row>
    <row r="7" spans="1:12" x14ac:dyDescent="0.35">
      <c r="A7" t="str">
        <f>IF($K7="","",Agustus!$B$2)</f>
        <v/>
      </c>
      <c r="B7" t="str">
        <f>IF($K7="","",Agustus!$B$4)</f>
        <v/>
      </c>
      <c r="C7" t="str">
        <f>IF($K7="","",Agustus!$B$3)</f>
        <v/>
      </c>
      <c r="D7" s="26" t="str">
        <f>IF($K7="","",DATE(Agustus!$B$4,MATCH(Agustus!$B$3,Referensi!$F$2:$F$13,0),1))</f>
        <v/>
      </c>
      <c r="E7" t="str">
        <f>IF($K7="","",IF(Agustus!$A$19="","",Agustus!$A$19))</f>
        <v/>
      </c>
      <c r="F7" t="str">
        <f t="shared" si="0"/>
        <v/>
      </c>
      <c r="J7" t="str">
        <f>IF($K7="","",IF(Agustus!G$18="","",Agustus!G$18))</f>
        <v/>
      </c>
      <c r="K7" t="str">
        <f>IF(Agustus!G19="","",Agustus!G19)</f>
        <v/>
      </c>
      <c r="L7" t="str">
        <f>IF($K7="","",IFERROR(INDEX(Referensi!$I$2:$I$33,MATCH(A7,Referensi!$H$2:$H$33,0)),""))</f>
        <v/>
      </c>
    </row>
    <row r="8" spans="1:12" x14ac:dyDescent="0.35">
      <c r="A8" t="str">
        <f>IF($K8="","",Agustus!$B$2)</f>
        <v/>
      </c>
      <c r="B8" t="str">
        <f>IF($K8="","",Agustus!$B$4)</f>
        <v/>
      </c>
      <c r="C8" t="str">
        <f>IF($K8="","",Agustus!$B$3)</f>
        <v/>
      </c>
      <c r="D8" s="26" t="str">
        <f>IF($K8="","",DATE(Agustus!$B$4,MATCH(Agustus!$B$3,Referensi!$F$2:$F$13,0),1))</f>
        <v/>
      </c>
      <c r="E8" t="str">
        <f>IF($K8="","",IF(Agustus!$A$19="","",Agustus!$A$19))</f>
        <v/>
      </c>
      <c r="F8" t="str">
        <f t="shared" si="0"/>
        <v/>
      </c>
      <c r="J8" t="str">
        <f>IF($K8="","",IF(Agustus!H$18="","",Agustus!H$18))</f>
        <v/>
      </c>
      <c r="K8" t="str">
        <f>IF(Agustus!H19="","",Agustus!H19)</f>
        <v/>
      </c>
      <c r="L8" t="str">
        <f>IF($K8="","",IFERROR(INDEX(Referensi!$I$2:$I$33,MATCH(A8,Referensi!$H$2:$H$33,0)),""))</f>
        <v/>
      </c>
    </row>
    <row r="9" spans="1:12" x14ac:dyDescent="0.35">
      <c r="A9" t="str">
        <f>IF($K9="","",Agustus!$B$2)</f>
        <v/>
      </c>
      <c r="B9" t="str">
        <f>IF($K9="","",Agustus!$B$4)</f>
        <v/>
      </c>
      <c r="C9" t="str">
        <f>IF($K9="","",Agustus!$B$3)</f>
        <v/>
      </c>
      <c r="D9" s="26" t="str">
        <f>IF($K9="","",DATE(Agustus!$B$4,MATCH(Agustus!$B$3,Referensi!$F$2:$F$13,0),1))</f>
        <v/>
      </c>
      <c r="E9" t="str">
        <f>IF($K9="","",IF(Agustus!$A$20="","",Agustus!$A$20))</f>
        <v/>
      </c>
      <c r="F9" t="str">
        <f t="shared" si="0"/>
        <v/>
      </c>
      <c r="J9" t="str">
        <f>IF($K9="","",IF(Agustus!B$18="","",Agustus!B$18))</f>
        <v/>
      </c>
      <c r="K9" t="str">
        <f>IF(Agustus!B20="","",Agustus!B20)</f>
        <v/>
      </c>
      <c r="L9" t="str">
        <f>IF($K9="","",IFERROR(INDEX(Referensi!$I$2:$I$33,MATCH(A9,Referensi!$H$2:$H$33,0)),""))</f>
        <v/>
      </c>
    </row>
    <row r="10" spans="1:12" x14ac:dyDescent="0.35">
      <c r="A10" t="str">
        <f>IF($K10="","",Agustus!$B$2)</f>
        <v/>
      </c>
      <c r="B10" t="str">
        <f>IF($K10="","",Agustus!$B$4)</f>
        <v/>
      </c>
      <c r="C10" t="str">
        <f>IF($K10="","",Agustus!$B$3)</f>
        <v/>
      </c>
      <c r="D10" s="26" t="str">
        <f>IF($K10="","",DATE(Agustus!$B$4,MATCH(Agustus!$B$3,Referensi!$F$2:$F$13,0),1))</f>
        <v/>
      </c>
      <c r="E10" t="str">
        <f>IF($K10="","",IF(Agustus!$A$20="","",Agustus!$A$20))</f>
        <v/>
      </c>
      <c r="F10" t="str">
        <f t="shared" si="0"/>
        <v/>
      </c>
      <c r="J10" t="str">
        <f>IF($K10="","",IF(Agustus!C$18="","",Agustus!C$18))</f>
        <v/>
      </c>
      <c r="K10" t="str">
        <f>IF(Agustus!C20="","",Agustus!C20)</f>
        <v/>
      </c>
      <c r="L10" t="str">
        <f>IF($K10="","",IFERROR(INDEX(Referensi!$I$2:$I$33,MATCH(A10,Referensi!$H$2:$H$33,0)),""))</f>
        <v/>
      </c>
    </row>
    <row r="11" spans="1:12" x14ac:dyDescent="0.35">
      <c r="A11" t="str">
        <f>IF($K11="","",Agustus!$B$2)</f>
        <v/>
      </c>
      <c r="B11" t="str">
        <f>IF($K11="","",Agustus!$B$4)</f>
        <v/>
      </c>
      <c r="C11" t="str">
        <f>IF($K11="","",Agustus!$B$3)</f>
        <v/>
      </c>
      <c r="D11" s="26" t="str">
        <f>IF($K11="","",DATE(Agustus!$B$4,MATCH(Agustus!$B$3,Referensi!$F$2:$F$13,0),1))</f>
        <v/>
      </c>
      <c r="E11" t="str">
        <f>IF($K11="","",IF(Agustus!$A$20="","",Agustus!$A$20))</f>
        <v/>
      </c>
      <c r="F11" t="str">
        <f t="shared" si="0"/>
        <v/>
      </c>
      <c r="J11" t="str">
        <f>IF($K11="","",IF(Agustus!D$18="","",Agustus!D$18))</f>
        <v/>
      </c>
      <c r="K11" t="str">
        <f>IF(Agustus!D20="","",Agustus!D20)</f>
        <v/>
      </c>
      <c r="L11" t="str">
        <f>IF($K11="","",IFERROR(INDEX(Referensi!$I$2:$I$33,MATCH(A11,Referensi!$H$2:$H$33,0)),""))</f>
        <v/>
      </c>
    </row>
    <row r="12" spans="1:12" x14ac:dyDescent="0.35">
      <c r="A12" t="str">
        <f>IF($K12="","",Agustus!$B$2)</f>
        <v/>
      </c>
      <c r="B12" t="str">
        <f>IF($K12="","",Agustus!$B$4)</f>
        <v/>
      </c>
      <c r="C12" t="str">
        <f>IF($K12="","",Agustus!$B$3)</f>
        <v/>
      </c>
      <c r="D12" s="26" t="str">
        <f>IF($K12="","",DATE(Agustus!$B$4,MATCH(Agustus!$B$3,Referensi!$F$2:$F$13,0),1))</f>
        <v/>
      </c>
      <c r="E12" t="str">
        <f>IF($K12="","",IF(Agustus!$A$20="","",Agustus!$A$20))</f>
        <v/>
      </c>
      <c r="F12" t="str">
        <f t="shared" si="0"/>
        <v/>
      </c>
      <c r="J12" t="str">
        <f>IF($K12="","",IF(Agustus!E$18="","",Agustus!E$18))</f>
        <v/>
      </c>
      <c r="K12" t="str">
        <f>IF(Agustus!E20="","",Agustus!E20)</f>
        <v/>
      </c>
      <c r="L12" t="str">
        <f>IF($K12="","",IFERROR(INDEX(Referensi!$I$2:$I$33,MATCH(A12,Referensi!$H$2:$H$33,0)),""))</f>
        <v/>
      </c>
    </row>
    <row r="13" spans="1:12" x14ac:dyDescent="0.35">
      <c r="A13" t="str">
        <f>IF($K13="","",Agustus!$B$2)</f>
        <v/>
      </c>
      <c r="B13" t="str">
        <f>IF($K13="","",Agustus!$B$4)</f>
        <v/>
      </c>
      <c r="C13" t="str">
        <f>IF($K13="","",Agustus!$B$3)</f>
        <v/>
      </c>
      <c r="D13" s="26" t="str">
        <f>IF($K13="","",DATE(Agustus!$B$4,MATCH(Agustus!$B$3,Referensi!$F$2:$F$13,0),1))</f>
        <v/>
      </c>
      <c r="E13" t="str">
        <f>IF($K13="","",IF(Agustus!$A$20="","",Agustus!$A$20))</f>
        <v/>
      </c>
      <c r="F13" t="str">
        <f t="shared" si="0"/>
        <v/>
      </c>
      <c r="J13" t="str">
        <f>IF($K13="","",IF(Agustus!F$18="","",Agustus!F$18))</f>
        <v/>
      </c>
      <c r="K13" t="str">
        <f>IF(Agustus!F20="","",Agustus!F20)</f>
        <v/>
      </c>
      <c r="L13" t="str">
        <f>IF($K13="","",IFERROR(INDEX(Referensi!$I$2:$I$33,MATCH(A13,Referensi!$H$2:$H$33,0)),""))</f>
        <v/>
      </c>
    </row>
    <row r="14" spans="1:12" x14ac:dyDescent="0.35">
      <c r="A14" t="str">
        <f>IF($K14="","",Agustus!$B$2)</f>
        <v/>
      </c>
      <c r="B14" t="str">
        <f>IF($K14="","",Agustus!$B$4)</f>
        <v/>
      </c>
      <c r="C14" t="str">
        <f>IF($K14="","",Agustus!$B$3)</f>
        <v/>
      </c>
      <c r="D14" s="26" t="str">
        <f>IF($K14="","",DATE(Agustus!$B$4,MATCH(Agustus!$B$3,Referensi!$F$2:$F$13,0),1))</f>
        <v/>
      </c>
      <c r="E14" t="str">
        <f>IF($K14="","",IF(Agustus!$A$20="","",Agustus!$A$20))</f>
        <v/>
      </c>
      <c r="F14" t="str">
        <f t="shared" si="0"/>
        <v/>
      </c>
      <c r="J14" t="str">
        <f>IF($K14="","",IF(Agustus!G$18="","",Agustus!G$18))</f>
        <v/>
      </c>
      <c r="K14" t="str">
        <f>IF(Agustus!G20="","",Agustus!G20)</f>
        <v/>
      </c>
      <c r="L14" t="str">
        <f>IF($K14="","",IFERROR(INDEX(Referensi!$I$2:$I$33,MATCH(A14,Referensi!$H$2:$H$33,0)),""))</f>
        <v/>
      </c>
    </row>
    <row r="15" spans="1:12" x14ac:dyDescent="0.35">
      <c r="A15" t="str">
        <f>IF($K15="","",Agustus!$B$2)</f>
        <v/>
      </c>
      <c r="B15" t="str">
        <f>IF($K15="","",Agustus!$B$4)</f>
        <v/>
      </c>
      <c r="C15" t="str">
        <f>IF($K15="","",Agustus!$B$3)</f>
        <v/>
      </c>
      <c r="D15" s="26" t="str">
        <f>IF($K15="","",DATE(Agustus!$B$4,MATCH(Agustus!$B$3,Referensi!$F$2:$F$13,0),1))</f>
        <v/>
      </c>
      <c r="E15" t="str">
        <f>IF($K15="","",IF(Agustus!$A$20="","",Agustus!$A$20))</f>
        <v/>
      </c>
      <c r="F15" t="str">
        <f t="shared" si="0"/>
        <v/>
      </c>
      <c r="J15" t="str">
        <f>IF($K15="","",IF(Agustus!H$18="","",Agustus!H$18))</f>
        <v/>
      </c>
      <c r="K15" t="str">
        <f>IF(Agustus!H20="","",Agustus!H20)</f>
        <v/>
      </c>
      <c r="L15" t="str">
        <f>IF($K15="","",IFERROR(INDEX(Referensi!$I$2:$I$33,MATCH(A15,Referensi!$H$2:$H$33,0)),""))</f>
        <v/>
      </c>
    </row>
    <row r="16" spans="1:12" x14ac:dyDescent="0.35">
      <c r="A16" t="str">
        <f>IF($K16="","",Agustus!$B$2)</f>
        <v/>
      </c>
      <c r="B16" t="str">
        <f>IF($K16="","",Agustus!$B$4)</f>
        <v/>
      </c>
      <c r="C16" t="str">
        <f>IF($K16="","",Agustus!$B$3)</f>
        <v/>
      </c>
      <c r="D16" s="26" t="str">
        <f>IF($K16="","",DATE(Agustus!$B$4,MATCH(Agustus!$B$3,Referensi!$F$2:$F$13,0),1))</f>
        <v/>
      </c>
      <c r="E16" t="str">
        <f>IF($K16="","",IF(Agustus!$A$21="","",Agustus!$A$21))</f>
        <v/>
      </c>
      <c r="F16" t="str">
        <f t="shared" si="0"/>
        <v/>
      </c>
      <c r="J16" t="str">
        <f>IF($K16="","",IF(Agustus!B$18="","",Agustus!B$18))</f>
        <v/>
      </c>
      <c r="K16" t="str">
        <f>IF(Agustus!B21="","",Agustus!B21)</f>
        <v/>
      </c>
      <c r="L16" t="str">
        <f>IF($K16="","",IFERROR(INDEX(Referensi!$I$2:$I$33,MATCH(A16,Referensi!$H$2:$H$33,0)),""))</f>
        <v/>
      </c>
    </row>
    <row r="17" spans="1:12" x14ac:dyDescent="0.35">
      <c r="A17" t="str">
        <f>IF($K17="","",Agustus!$B$2)</f>
        <v/>
      </c>
      <c r="B17" t="str">
        <f>IF($K17="","",Agustus!$B$4)</f>
        <v/>
      </c>
      <c r="C17" t="str">
        <f>IF($K17="","",Agustus!$B$3)</f>
        <v/>
      </c>
      <c r="D17" s="26" t="str">
        <f>IF($K17="","",DATE(Agustus!$B$4,MATCH(Agustus!$B$3,Referensi!$F$2:$F$13,0),1))</f>
        <v/>
      </c>
      <c r="E17" t="str">
        <f>IF($K17="","",IF(Agustus!$A$21="","",Agustus!$A$21))</f>
        <v/>
      </c>
      <c r="F17" t="str">
        <f t="shared" si="0"/>
        <v/>
      </c>
      <c r="J17" t="str">
        <f>IF($K17="","",IF(Agustus!C$18="","",Agustus!C$18))</f>
        <v/>
      </c>
      <c r="K17" t="str">
        <f>IF(Agustus!C21="","",Agustus!C21)</f>
        <v/>
      </c>
      <c r="L17" t="str">
        <f>IF($K17="","",IFERROR(INDEX(Referensi!$I$2:$I$33,MATCH(A17,Referensi!$H$2:$H$33,0)),""))</f>
        <v/>
      </c>
    </row>
    <row r="18" spans="1:12" x14ac:dyDescent="0.35">
      <c r="A18" t="str">
        <f>IF($K18="","",Agustus!$B$2)</f>
        <v/>
      </c>
      <c r="B18" t="str">
        <f>IF($K18="","",Agustus!$B$4)</f>
        <v/>
      </c>
      <c r="C18" t="str">
        <f>IF($K18="","",Agustus!$B$3)</f>
        <v/>
      </c>
      <c r="D18" s="26" t="str">
        <f>IF($K18="","",DATE(Agustus!$B$4,MATCH(Agustus!$B$3,Referensi!$F$2:$F$13,0),1))</f>
        <v/>
      </c>
      <c r="E18" t="str">
        <f>IF($K18="","",IF(Agustus!$A$21="","",Agustus!$A$21))</f>
        <v/>
      </c>
      <c r="F18" t="str">
        <f t="shared" si="0"/>
        <v/>
      </c>
      <c r="J18" t="str">
        <f>IF($K18="","",IF(Agustus!D$18="","",Agustus!D$18))</f>
        <v/>
      </c>
      <c r="K18" t="str">
        <f>IF(Agustus!D21="","",Agustus!D21)</f>
        <v/>
      </c>
      <c r="L18" t="str">
        <f>IF($K18="","",IFERROR(INDEX(Referensi!$I$2:$I$33,MATCH(A18,Referensi!$H$2:$H$33,0)),""))</f>
        <v/>
      </c>
    </row>
    <row r="19" spans="1:12" x14ac:dyDescent="0.35">
      <c r="A19" t="str">
        <f>IF($K19="","",Agustus!$B$2)</f>
        <v/>
      </c>
      <c r="B19" t="str">
        <f>IF($K19="","",Agustus!$B$4)</f>
        <v/>
      </c>
      <c r="C19" t="str">
        <f>IF($K19="","",Agustus!$B$3)</f>
        <v/>
      </c>
      <c r="D19" s="26" t="str">
        <f>IF($K19="","",DATE(Agustus!$B$4,MATCH(Agustus!$B$3,Referensi!$F$2:$F$13,0),1))</f>
        <v/>
      </c>
      <c r="E19" t="str">
        <f>IF($K19="","",IF(Agustus!$A$21="","",Agustus!$A$21))</f>
        <v/>
      </c>
      <c r="F19" t="str">
        <f t="shared" si="0"/>
        <v/>
      </c>
      <c r="J19" t="str">
        <f>IF($K19="","",IF(Agustus!E$18="","",Agustus!E$18))</f>
        <v/>
      </c>
      <c r="K19" t="str">
        <f>IF(Agustus!E21="","",Agustus!E21)</f>
        <v/>
      </c>
      <c r="L19" t="str">
        <f>IF($K19="","",IFERROR(INDEX(Referensi!$I$2:$I$33,MATCH(A19,Referensi!$H$2:$H$33,0)),""))</f>
        <v/>
      </c>
    </row>
    <row r="20" spans="1:12" x14ac:dyDescent="0.35">
      <c r="A20" t="str">
        <f>IF($K20="","",Agustus!$B$2)</f>
        <v/>
      </c>
      <c r="B20" t="str">
        <f>IF($K20="","",Agustus!$B$4)</f>
        <v/>
      </c>
      <c r="C20" t="str">
        <f>IF($K20="","",Agustus!$B$3)</f>
        <v/>
      </c>
      <c r="D20" s="26" t="str">
        <f>IF($K20="","",DATE(Agustus!$B$4,MATCH(Agustus!$B$3,Referensi!$F$2:$F$13,0),1))</f>
        <v/>
      </c>
      <c r="E20" t="str">
        <f>IF($K20="","",IF(Agustus!$A$21="","",Agustus!$A$21))</f>
        <v/>
      </c>
      <c r="F20" t="str">
        <f t="shared" si="0"/>
        <v/>
      </c>
      <c r="J20" t="str">
        <f>IF($K20="","",IF(Agustus!F$18="","",Agustus!F$18))</f>
        <v/>
      </c>
      <c r="K20" t="str">
        <f>IF(Agustus!F21="","",Agustus!F21)</f>
        <v/>
      </c>
      <c r="L20" t="str">
        <f>IF($K20="","",IFERROR(INDEX(Referensi!$I$2:$I$33,MATCH(A20,Referensi!$H$2:$H$33,0)),""))</f>
        <v/>
      </c>
    </row>
    <row r="21" spans="1:12" x14ac:dyDescent="0.35">
      <c r="A21" t="str">
        <f>IF($K21="","",Agustus!$B$2)</f>
        <v/>
      </c>
      <c r="B21" t="str">
        <f>IF($K21="","",Agustus!$B$4)</f>
        <v/>
      </c>
      <c r="C21" t="str">
        <f>IF($K21="","",Agustus!$B$3)</f>
        <v/>
      </c>
      <c r="D21" s="26" t="str">
        <f>IF($K21="","",DATE(Agustus!$B$4,MATCH(Agustus!$B$3,Referensi!$F$2:$F$13,0),1))</f>
        <v/>
      </c>
      <c r="E21" t="str">
        <f>IF($K21="","",IF(Agustus!$A$21="","",Agustus!$A$21))</f>
        <v/>
      </c>
      <c r="F21" t="str">
        <f t="shared" si="0"/>
        <v/>
      </c>
      <c r="J21" t="str">
        <f>IF($K21="","",IF(Agustus!G$18="","",Agustus!G$18))</f>
        <v/>
      </c>
      <c r="K21" t="str">
        <f>IF(Agustus!G21="","",Agustus!G21)</f>
        <v/>
      </c>
      <c r="L21" t="str">
        <f>IF($K21="","",IFERROR(INDEX(Referensi!$I$2:$I$33,MATCH(A21,Referensi!$H$2:$H$33,0)),""))</f>
        <v/>
      </c>
    </row>
    <row r="22" spans="1:12" x14ac:dyDescent="0.35">
      <c r="A22" t="str">
        <f>IF($K22="","",Agustus!$B$2)</f>
        <v/>
      </c>
      <c r="B22" t="str">
        <f>IF($K22="","",Agustus!$B$4)</f>
        <v/>
      </c>
      <c r="C22" t="str">
        <f>IF($K22="","",Agustus!$B$3)</f>
        <v/>
      </c>
      <c r="D22" s="26" t="str">
        <f>IF($K22="","",DATE(Agustus!$B$4,MATCH(Agustus!$B$3,Referensi!$F$2:$F$13,0),1))</f>
        <v/>
      </c>
      <c r="E22" t="str">
        <f>IF($K22="","",IF(Agustus!$A$21="","",Agustus!$A$21))</f>
        <v/>
      </c>
      <c r="F22" t="str">
        <f t="shared" si="0"/>
        <v/>
      </c>
      <c r="J22" t="str">
        <f>IF($K22="","",IF(Agustus!H$18="","",Agustus!H$18))</f>
        <v/>
      </c>
      <c r="K22" t="str">
        <f>IF(Agustus!H21="","",Agustus!H21)</f>
        <v/>
      </c>
      <c r="L22" t="str">
        <f>IF($K22="","",IFERROR(INDEX(Referensi!$I$2:$I$33,MATCH(A22,Referensi!$H$2:$H$33,0)),""))</f>
        <v/>
      </c>
    </row>
    <row r="23" spans="1:12" x14ac:dyDescent="0.35">
      <c r="A23" t="str">
        <f>IF($K23="","",Agustus!$B$2)</f>
        <v/>
      </c>
      <c r="B23" t="str">
        <f>IF($K23="","",Agustus!$B$4)</f>
        <v/>
      </c>
      <c r="C23" t="str">
        <f>IF($K23="","",Agustus!$B$3)</f>
        <v/>
      </c>
      <c r="D23" s="26" t="str">
        <f>IF($K23="","",DATE(Agustus!$B$4,MATCH(Agustus!$B$3,Referensi!$F$2:$F$13,0),1))</f>
        <v/>
      </c>
      <c r="E23" t="str">
        <f>IF($K23="","",IF(Agustus!$A$22="","",Agustus!$A$22))</f>
        <v/>
      </c>
      <c r="F23" t="str">
        <f t="shared" si="0"/>
        <v/>
      </c>
      <c r="J23" t="str">
        <f>IF($K23="","",IF(Agustus!B$18="","",Agustus!B$18))</f>
        <v/>
      </c>
      <c r="K23" t="str">
        <f>IF(Agustus!B22="","",Agustus!B22)</f>
        <v/>
      </c>
      <c r="L23" t="str">
        <f>IF($K23="","",IFERROR(INDEX(Referensi!$I$2:$I$33,MATCH(A23,Referensi!$H$2:$H$33,0)),""))</f>
        <v/>
      </c>
    </row>
    <row r="24" spans="1:12" x14ac:dyDescent="0.35">
      <c r="A24" t="str">
        <f>IF($K24="","",Agustus!$B$2)</f>
        <v/>
      </c>
      <c r="B24" t="str">
        <f>IF($K24="","",Agustus!$B$4)</f>
        <v/>
      </c>
      <c r="C24" t="str">
        <f>IF($K24="","",Agustus!$B$3)</f>
        <v/>
      </c>
      <c r="D24" s="26" t="str">
        <f>IF($K24="","",DATE(Agustus!$B$4,MATCH(Agustus!$B$3,Referensi!$F$2:$F$13,0),1))</f>
        <v/>
      </c>
      <c r="E24" t="str">
        <f>IF($K24="","",IF(Agustus!$A$22="","",Agustus!$A$22))</f>
        <v/>
      </c>
      <c r="F24" t="str">
        <f t="shared" si="0"/>
        <v/>
      </c>
      <c r="J24" t="str">
        <f>IF($K24="","",IF(Agustus!C$18="","",Agustus!C$18))</f>
        <v/>
      </c>
      <c r="K24" t="str">
        <f>IF(Agustus!C22="","",Agustus!C22)</f>
        <v/>
      </c>
      <c r="L24" t="str">
        <f>IF($K24="","",IFERROR(INDEX(Referensi!$I$2:$I$33,MATCH(A24,Referensi!$H$2:$H$33,0)),""))</f>
        <v/>
      </c>
    </row>
    <row r="25" spans="1:12" x14ac:dyDescent="0.35">
      <c r="A25" t="str">
        <f>IF($K25="","",Agustus!$B$2)</f>
        <v/>
      </c>
      <c r="B25" t="str">
        <f>IF($K25="","",Agustus!$B$4)</f>
        <v/>
      </c>
      <c r="C25" t="str">
        <f>IF($K25="","",Agustus!$B$3)</f>
        <v/>
      </c>
      <c r="D25" s="26" t="str">
        <f>IF($K25="","",DATE(Agustus!$B$4,MATCH(Agustus!$B$3,Referensi!$F$2:$F$13,0),1))</f>
        <v/>
      </c>
      <c r="E25" t="str">
        <f>IF($K25="","",IF(Agustus!$A$22="","",Agustus!$A$22))</f>
        <v/>
      </c>
      <c r="F25" t="str">
        <f t="shared" si="0"/>
        <v/>
      </c>
      <c r="J25" t="str">
        <f>IF($K25="","",IF(Agustus!D$18="","",Agustus!D$18))</f>
        <v/>
      </c>
      <c r="K25" t="str">
        <f>IF(Agustus!D22="","",Agustus!D22)</f>
        <v/>
      </c>
      <c r="L25" t="str">
        <f>IF($K25="","",IFERROR(INDEX(Referensi!$I$2:$I$33,MATCH(A25,Referensi!$H$2:$H$33,0)),""))</f>
        <v/>
      </c>
    </row>
    <row r="26" spans="1:12" x14ac:dyDescent="0.35">
      <c r="A26" t="str">
        <f>IF($K26="","",Agustus!$B$2)</f>
        <v/>
      </c>
      <c r="B26" t="str">
        <f>IF($K26="","",Agustus!$B$4)</f>
        <v/>
      </c>
      <c r="C26" t="str">
        <f>IF($K26="","",Agustus!$B$3)</f>
        <v/>
      </c>
      <c r="D26" s="26" t="str">
        <f>IF($K26="","",DATE(Agustus!$B$4,MATCH(Agustus!$B$3,Referensi!$F$2:$F$13,0),1))</f>
        <v/>
      </c>
      <c r="E26" t="str">
        <f>IF($K26="","",IF(Agustus!$A$22="","",Agustus!$A$22))</f>
        <v/>
      </c>
      <c r="F26" t="str">
        <f t="shared" si="0"/>
        <v/>
      </c>
      <c r="J26" t="str">
        <f>IF($K26="","",IF(Agustus!E$18="","",Agustus!E$18))</f>
        <v/>
      </c>
      <c r="K26" t="str">
        <f>IF(Agustus!E22="","",Agustus!E22)</f>
        <v/>
      </c>
      <c r="L26" t="str">
        <f>IF($K26="","",IFERROR(INDEX(Referensi!$I$2:$I$33,MATCH(A26,Referensi!$H$2:$H$33,0)),""))</f>
        <v/>
      </c>
    </row>
    <row r="27" spans="1:12" x14ac:dyDescent="0.35">
      <c r="A27" t="str">
        <f>IF($K27="","",Agustus!$B$2)</f>
        <v/>
      </c>
      <c r="B27" t="str">
        <f>IF($K27="","",Agustus!$B$4)</f>
        <v/>
      </c>
      <c r="C27" t="str">
        <f>IF($K27="","",Agustus!$B$3)</f>
        <v/>
      </c>
      <c r="D27" s="26" t="str">
        <f>IF($K27="","",DATE(Agustus!$B$4,MATCH(Agustus!$B$3,Referensi!$F$2:$F$13,0),1))</f>
        <v/>
      </c>
      <c r="E27" t="str">
        <f>IF($K27="","",IF(Agustus!$A$22="","",Agustus!$A$22))</f>
        <v/>
      </c>
      <c r="F27" t="str">
        <f t="shared" si="0"/>
        <v/>
      </c>
      <c r="J27" t="str">
        <f>IF($K27="","",IF(Agustus!F$18="","",Agustus!F$18))</f>
        <v/>
      </c>
      <c r="K27" t="str">
        <f>IF(Agustus!F22="","",Agustus!F22)</f>
        <v/>
      </c>
      <c r="L27" t="str">
        <f>IF($K27="","",IFERROR(INDEX(Referensi!$I$2:$I$33,MATCH(A27,Referensi!$H$2:$H$33,0)),""))</f>
        <v/>
      </c>
    </row>
    <row r="28" spans="1:12" x14ac:dyDescent="0.35">
      <c r="A28" t="str">
        <f>IF($K28="","",Agustus!$B$2)</f>
        <v/>
      </c>
      <c r="B28" t="str">
        <f>IF($K28="","",Agustus!$B$4)</f>
        <v/>
      </c>
      <c r="C28" t="str">
        <f>IF($K28="","",Agustus!$B$3)</f>
        <v/>
      </c>
      <c r="D28" s="26" t="str">
        <f>IF($K28="","",DATE(Agustus!$B$4,MATCH(Agustus!$B$3,Referensi!$F$2:$F$13,0),1))</f>
        <v/>
      </c>
      <c r="E28" t="str">
        <f>IF($K28="","",IF(Agustus!$A$22="","",Agustus!$A$22))</f>
        <v/>
      </c>
      <c r="F28" t="str">
        <f t="shared" si="0"/>
        <v/>
      </c>
      <c r="J28" t="str">
        <f>IF($K28="","",IF(Agustus!G$18="","",Agustus!G$18))</f>
        <v/>
      </c>
      <c r="K28" t="str">
        <f>IF(Agustus!G22="","",Agustus!G22)</f>
        <v/>
      </c>
      <c r="L28" t="str">
        <f>IF($K28="","",IFERROR(INDEX(Referensi!$I$2:$I$33,MATCH(A28,Referensi!$H$2:$H$33,0)),""))</f>
        <v/>
      </c>
    </row>
    <row r="29" spans="1:12" x14ac:dyDescent="0.35">
      <c r="A29" t="str">
        <f>IF($K29="","",Agustus!$B$2)</f>
        <v/>
      </c>
      <c r="B29" t="str">
        <f>IF($K29="","",Agustus!$B$4)</f>
        <v/>
      </c>
      <c r="C29" t="str">
        <f>IF($K29="","",Agustus!$B$3)</f>
        <v/>
      </c>
      <c r="D29" s="26" t="str">
        <f>IF($K29="","",DATE(Agustus!$B$4,MATCH(Agustus!$B$3,Referensi!$F$2:$F$13,0),1))</f>
        <v/>
      </c>
      <c r="E29" t="str">
        <f>IF($K29="","",IF(Agustus!$A$22="","",Agustus!$A$22))</f>
        <v/>
      </c>
      <c r="F29" t="str">
        <f t="shared" si="0"/>
        <v/>
      </c>
      <c r="J29" t="str">
        <f>IF($K29="","",IF(Agustus!H$18="","",Agustus!H$18))</f>
        <v/>
      </c>
      <c r="K29" t="str">
        <f>IF(Agustus!H22="","",Agustus!H22)</f>
        <v/>
      </c>
      <c r="L29" t="str">
        <f>IF($K29="","",IFERROR(INDEX(Referensi!$I$2:$I$33,MATCH(A29,Referensi!$H$2:$H$33,0)),""))</f>
        <v/>
      </c>
    </row>
    <row r="30" spans="1:12" x14ac:dyDescent="0.35">
      <c r="A30" t="str">
        <f>IF($K30="","",Agustus!$B$2)</f>
        <v/>
      </c>
      <c r="B30" t="str">
        <f>IF($K30="","",Agustus!$B$4)</f>
        <v/>
      </c>
      <c r="C30" t="str">
        <f>IF($K30="","",Agustus!$B$3)</f>
        <v/>
      </c>
      <c r="D30" s="26" t="str">
        <f>IF($K30="","",DATE(Agustus!$B$4,MATCH(Agustus!$B$3,Referensi!$F$2:$F$13,0),1))</f>
        <v/>
      </c>
      <c r="E30" t="str">
        <f>IF($K30="","",IF(Agustus!$A$23="","",Agustus!$A$23))</f>
        <v/>
      </c>
      <c r="F30" t="str">
        <f t="shared" si="0"/>
        <v/>
      </c>
      <c r="J30" t="str">
        <f>IF($K30="","",IF(Agustus!B$18="","",Agustus!B$18))</f>
        <v/>
      </c>
      <c r="K30" t="str">
        <f>IF(Agustus!B23="","",Agustus!B23)</f>
        <v/>
      </c>
      <c r="L30" t="str">
        <f>IF($K30="","",IFERROR(INDEX(Referensi!$I$2:$I$33,MATCH(A30,Referensi!$H$2:$H$33,0)),""))</f>
        <v/>
      </c>
    </row>
    <row r="31" spans="1:12" x14ac:dyDescent="0.35">
      <c r="A31" t="str">
        <f>IF($K31="","",Agustus!$B$2)</f>
        <v/>
      </c>
      <c r="B31" t="str">
        <f>IF($K31="","",Agustus!$B$4)</f>
        <v/>
      </c>
      <c r="C31" t="str">
        <f>IF($K31="","",Agustus!$B$3)</f>
        <v/>
      </c>
      <c r="D31" s="26" t="str">
        <f>IF($K31="","",DATE(Agustus!$B$4,MATCH(Agustus!$B$3,Referensi!$F$2:$F$13,0),1))</f>
        <v/>
      </c>
      <c r="E31" t="str">
        <f>IF($K31="","",IF(Agustus!$A$23="","",Agustus!$A$23))</f>
        <v/>
      </c>
      <c r="F31" t="str">
        <f t="shared" si="0"/>
        <v/>
      </c>
      <c r="J31" t="str">
        <f>IF($K31="","",IF(Agustus!C$18="","",Agustus!C$18))</f>
        <v/>
      </c>
      <c r="K31" t="str">
        <f>IF(Agustus!C23="","",Agustus!C23)</f>
        <v/>
      </c>
      <c r="L31" t="str">
        <f>IF($K31="","",IFERROR(INDEX(Referensi!$I$2:$I$33,MATCH(A31,Referensi!$H$2:$H$33,0)),""))</f>
        <v/>
      </c>
    </row>
    <row r="32" spans="1:12" x14ac:dyDescent="0.35">
      <c r="A32" t="str">
        <f>IF($K32="","",Agustus!$B$2)</f>
        <v/>
      </c>
      <c r="B32" t="str">
        <f>IF($K32="","",Agustus!$B$4)</f>
        <v/>
      </c>
      <c r="C32" t="str">
        <f>IF($K32="","",Agustus!$B$3)</f>
        <v/>
      </c>
      <c r="D32" s="26" t="str">
        <f>IF($K32="","",DATE(Agustus!$B$4,MATCH(Agustus!$B$3,Referensi!$F$2:$F$13,0),1))</f>
        <v/>
      </c>
      <c r="E32" t="str">
        <f>IF($K32="","",IF(Agustus!$A$23="","",Agustus!$A$23))</f>
        <v/>
      </c>
      <c r="F32" t="str">
        <f t="shared" si="0"/>
        <v/>
      </c>
      <c r="J32" t="str">
        <f>IF($K32="","",IF(Agustus!D$18="","",Agustus!D$18))</f>
        <v/>
      </c>
      <c r="K32" t="str">
        <f>IF(Agustus!D23="","",Agustus!D23)</f>
        <v/>
      </c>
      <c r="L32" t="str">
        <f>IF($K32="","",IFERROR(INDEX(Referensi!$I$2:$I$33,MATCH(A32,Referensi!$H$2:$H$33,0)),""))</f>
        <v/>
      </c>
    </row>
    <row r="33" spans="1:12" x14ac:dyDescent="0.35">
      <c r="A33" t="str">
        <f>IF($K33="","",Agustus!$B$2)</f>
        <v/>
      </c>
      <c r="B33" t="str">
        <f>IF($K33="","",Agustus!$B$4)</f>
        <v/>
      </c>
      <c r="C33" t="str">
        <f>IF($K33="","",Agustus!$B$3)</f>
        <v/>
      </c>
      <c r="D33" s="26" t="str">
        <f>IF($K33="","",DATE(Agustus!$B$4,MATCH(Agustus!$B$3,Referensi!$F$2:$F$13,0),1))</f>
        <v/>
      </c>
      <c r="E33" t="str">
        <f>IF($K33="","",IF(Agustus!$A$23="","",Agustus!$A$23))</f>
        <v/>
      </c>
      <c r="F33" t="str">
        <f t="shared" si="0"/>
        <v/>
      </c>
      <c r="J33" t="str">
        <f>IF($K33="","",IF(Agustus!E$18="","",Agustus!E$18))</f>
        <v/>
      </c>
      <c r="K33" t="str">
        <f>IF(Agustus!E23="","",Agustus!E23)</f>
        <v/>
      </c>
      <c r="L33" t="str">
        <f>IF($K33="","",IFERROR(INDEX(Referensi!$I$2:$I$33,MATCH(A33,Referensi!$H$2:$H$33,0)),""))</f>
        <v/>
      </c>
    </row>
    <row r="34" spans="1:12" x14ac:dyDescent="0.35">
      <c r="A34" t="str">
        <f>IF($K34="","",Agustus!$B$2)</f>
        <v/>
      </c>
      <c r="B34" t="str">
        <f>IF($K34="","",Agustus!$B$4)</f>
        <v/>
      </c>
      <c r="C34" t="str">
        <f>IF($K34="","",Agustus!$B$3)</f>
        <v/>
      </c>
      <c r="D34" s="26" t="str">
        <f>IF($K34="","",DATE(Agustus!$B$4,MATCH(Agustus!$B$3,Referensi!$F$2:$F$13,0),1))</f>
        <v/>
      </c>
      <c r="E34" t="str">
        <f>IF($K34="","",IF(Agustus!$A$23="","",Agustus!$A$23))</f>
        <v/>
      </c>
      <c r="F34" t="str">
        <f t="shared" si="0"/>
        <v/>
      </c>
      <c r="J34" t="str">
        <f>IF($K34="","",IF(Agustus!F$18="","",Agustus!F$18))</f>
        <v/>
      </c>
      <c r="K34" t="str">
        <f>IF(Agustus!F23="","",Agustus!F23)</f>
        <v/>
      </c>
      <c r="L34" t="str">
        <f>IF($K34="","",IFERROR(INDEX(Referensi!$I$2:$I$33,MATCH(A34,Referensi!$H$2:$H$33,0)),""))</f>
        <v/>
      </c>
    </row>
    <row r="35" spans="1:12" x14ac:dyDescent="0.35">
      <c r="A35" t="str">
        <f>IF($K35="","",Agustus!$B$2)</f>
        <v/>
      </c>
      <c r="B35" t="str">
        <f>IF($K35="","",Agustus!$B$4)</f>
        <v/>
      </c>
      <c r="C35" t="str">
        <f>IF($K35="","",Agustus!$B$3)</f>
        <v/>
      </c>
      <c r="D35" s="26" t="str">
        <f>IF($K35="","",DATE(Agustus!$B$4,MATCH(Agustus!$B$3,Referensi!$F$2:$F$13,0),1))</f>
        <v/>
      </c>
      <c r="E35" t="str">
        <f>IF($K35="","",IF(Agustus!$A$23="","",Agustus!$A$23))</f>
        <v/>
      </c>
      <c r="F35" t="str">
        <f t="shared" si="0"/>
        <v/>
      </c>
      <c r="J35" t="str">
        <f>IF($K35="","",IF(Agustus!G$18="","",Agustus!G$18))</f>
        <v/>
      </c>
      <c r="K35" t="str">
        <f>IF(Agustus!G23="","",Agustus!G23)</f>
        <v/>
      </c>
      <c r="L35" t="str">
        <f>IF($K35="","",IFERROR(INDEX(Referensi!$I$2:$I$33,MATCH(A35,Referensi!$H$2:$H$33,0)),""))</f>
        <v/>
      </c>
    </row>
    <row r="36" spans="1:12" x14ac:dyDescent="0.35">
      <c r="A36" t="str">
        <f>IF($K36="","",Agustus!$B$2)</f>
        <v/>
      </c>
      <c r="B36" t="str">
        <f>IF($K36="","",Agustus!$B$4)</f>
        <v/>
      </c>
      <c r="C36" t="str">
        <f>IF($K36="","",Agustus!$B$3)</f>
        <v/>
      </c>
      <c r="D36" s="26" t="str">
        <f>IF($K36="","",DATE(Agustus!$B$4,MATCH(Agustus!$B$3,Referensi!$F$2:$F$13,0),1))</f>
        <v/>
      </c>
      <c r="E36" t="str">
        <f>IF($K36="","",IF(Agustus!$A$23="","",Agustus!$A$23))</f>
        <v/>
      </c>
      <c r="F36" t="str">
        <f t="shared" si="0"/>
        <v/>
      </c>
      <c r="J36" t="str">
        <f>IF($K36="","",IF(Agustus!H$18="","",Agustus!H$18))</f>
        <v/>
      </c>
      <c r="K36" t="str">
        <f>IF(Agustus!H23="","",Agustus!H23)</f>
        <v/>
      </c>
      <c r="L36" t="str">
        <f>IF($K36="","",IFERROR(INDEX(Referensi!$I$2:$I$33,MATCH(A36,Referensi!$H$2:$H$33,0)),""))</f>
        <v/>
      </c>
    </row>
    <row r="37" spans="1:12" x14ac:dyDescent="0.35">
      <c r="A37" t="str">
        <f>IF($K37="","",Agustus!$B$2)</f>
        <v/>
      </c>
      <c r="B37" t="str">
        <f>IF($K37="","",Agustus!$B$4)</f>
        <v/>
      </c>
      <c r="C37" t="str">
        <f>IF($K37="","",Agustus!$B$3)</f>
        <v/>
      </c>
      <c r="D37" s="26" t="str">
        <f>IF($K37="","",DATE(Agustus!$B$4,MATCH(Agustus!$B$3,Referensi!$F$2:$F$13,0),1))</f>
        <v/>
      </c>
      <c r="E37" t="str">
        <f>IF($K37="","",IF(Agustus!$A$24="","",Agustus!$A$24))</f>
        <v/>
      </c>
      <c r="F37" t="str">
        <f t="shared" si="0"/>
        <v/>
      </c>
      <c r="J37" t="str">
        <f>IF($K37="","",IF(Agustus!B$18="","",Agustus!B$18))</f>
        <v/>
      </c>
      <c r="K37" t="str">
        <f>IF(Agustus!B24="","",Agustus!B24)</f>
        <v/>
      </c>
      <c r="L37" t="str">
        <f>IF($K37="","",IFERROR(INDEX(Referensi!$I$2:$I$33,MATCH(A37,Referensi!$H$2:$H$33,0)),""))</f>
        <v/>
      </c>
    </row>
    <row r="38" spans="1:12" x14ac:dyDescent="0.35">
      <c r="A38" t="str">
        <f>IF($K38="","",Agustus!$B$2)</f>
        <v/>
      </c>
      <c r="B38" t="str">
        <f>IF($K38="","",Agustus!$B$4)</f>
        <v/>
      </c>
      <c r="C38" t="str">
        <f>IF($K38="","",Agustus!$B$3)</f>
        <v/>
      </c>
      <c r="D38" s="26" t="str">
        <f>IF($K38="","",DATE(Agustus!$B$4,MATCH(Agustus!$B$3,Referensi!$F$2:$F$13,0),1))</f>
        <v/>
      </c>
      <c r="E38" t="str">
        <f>IF($K38="","",IF(Agustus!$A$24="","",Agustus!$A$24))</f>
        <v/>
      </c>
      <c r="F38" t="str">
        <f t="shared" si="0"/>
        <v/>
      </c>
      <c r="J38" t="str">
        <f>IF($K38="","",IF(Agustus!C$18="","",Agustus!C$18))</f>
        <v/>
      </c>
      <c r="K38" t="str">
        <f>IF(Agustus!C24="","",Agustus!C24)</f>
        <v/>
      </c>
      <c r="L38" t="str">
        <f>IF($K38="","",IFERROR(INDEX(Referensi!$I$2:$I$33,MATCH(A38,Referensi!$H$2:$H$33,0)),""))</f>
        <v/>
      </c>
    </row>
    <row r="39" spans="1:12" x14ac:dyDescent="0.35">
      <c r="A39" t="str">
        <f>IF($K39="","",Agustus!$B$2)</f>
        <v/>
      </c>
      <c r="B39" t="str">
        <f>IF($K39="","",Agustus!$B$4)</f>
        <v/>
      </c>
      <c r="C39" t="str">
        <f>IF($K39="","",Agustus!$B$3)</f>
        <v/>
      </c>
      <c r="D39" s="26" t="str">
        <f>IF($K39="","",DATE(Agustus!$B$4,MATCH(Agustus!$B$3,Referensi!$F$2:$F$13,0),1))</f>
        <v/>
      </c>
      <c r="E39" t="str">
        <f>IF($K39="","",IF(Agustus!$A$24="","",Agustus!$A$24))</f>
        <v/>
      </c>
      <c r="F39" t="str">
        <f t="shared" si="0"/>
        <v/>
      </c>
      <c r="J39" t="str">
        <f>IF($K39="","",IF(Agustus!D$18="","",Agustus!D$18))</f>
        <v/>
      </c>
      <c r="K39" t="str">
        <f>IF(Agustus!D24="","",Agustus!D24)</f>
        <v/>
      </c>
      <c r="L39" t="str">
        <f>IF($K39="","",IFERROR(INDEX(Referensi!$I$2:$I$33,MATCH(A39,Referensi!$H$2:$H$33,0)),""))</f>
        <v/>
      </c>
    </row>
    <row r="40" spans="1:12" x14ac:dyDescent="0.35">
      <c r="A40" t="str">
        <f>IF($K40="","",Agustus!$B$2)</f>
        <v/>
      </c>
      <c r="B40" t="str">
        <f>IF($K40="","",Agustus!$B$4)</f>
        <v/>
      </c>
      <c r="C40" t="str">
        <f>IF($K40="","",Agustus!$B$3)</f>
        <v/>
      </c>
      <c r="D40" s="26" t="str">
        <f>IF($K40="","",DATE(Agustus!$B$4,MATCH(Agustus!$B$3,Referensi!$F$2:$F$13,0),1))</f>
        <v/>
      </c>
      <c r="E40" t="str">
        <f>IF($K40="","",IF(Agustus!$A$24="","",Agustus!$A$24))</f>
        <v/>
      </c>
      <c r="F40" t="str">
        <f t="shared" si="0"/>
        <v/>
      </c>
      <c r="J40" t="str">
        <f>IF($K40="","",IF(Agustus!E$18="","",Agustus!E$18))</f>
        <v/>
      </c>
      <c r="K40" t="str">
        <f>IF(Agustus!E24="","",Agustus!E24)</f>
        <v/>
      </c>
      <c r="L40" t="str">
        <f>IF($K40="","",IFERROR(INDEX(Referensi!$I$2:$I$33,MATCH(A40,Referensi!$H$2:$H$33,0)),""))</f>
        <v/>
      </c>
    </row>
    <row r="41" spans="1:12" x14ac:dyDescent="0.35">
      <c r="A41" t="str">
        <f>IF($K41="","",Agustus!$B$2)</f>
        <v/>
      </c>
      <c r="B41" t="str">
        <f>IF($K41="","",Agustus!$B$4)</f>
        <v/>
      </c>
      <c r="C41" t="str">
        <f>IF($K41="","",Agustus!$B$3)</f>
        <v/>
      </c>
      <c r="D41" s="26" t="str">
        <f>IF($K41="","",DATE(Agustus!$B$4,MATCH(Agustus!$B$3,Referensi!$F$2:$F$13,0),1))</f>
        <v/>
      </c>
      <c r="E41" t="str">
        <f>IF($K41="","",IF(Agustus!$A$24="","",Agustus!$A$24))</f>
        <v/>
      </c>
      <c r="F41" t="str">
        <f t="shared" si="0"/>
        <v/>
      </c>
      <c r="J41" t="str">
        <f>IF($K41="","",IF(Agustus!F$18="","",Agustus!F$18))</f>
        <v/>
      </c>
      <c r="K41" t="str">
        <f>IF(Agustus!F24="","",Agustus!F24)</f>
        <v/>
      </c>
      <c r="L41" t="str">
        <f>IF($K41="","",IFERROR(INDEX(Referensi!$I$2:$I$33,MATCH(A41,Referensi!$H$2:$H$33,0)),""))</f>
        <v/>
      </c>
    </row>
    <row r="42" spans="1:12" x14ac:dyDescent="0.35">
      <c r="A42" t="str">
        <f>IF($K42="","",Agustus!$B$2)</f>
        <v/>
      </c>
      <c r="B42" t="str">
        <f>IF($K42="","",Agustus!$B$4)</f>
        <v/>
      </c>
      <c r="C42" t="str">
        <f>IF($K42="","",Agustus!$B$3)</f>
        <v/>
      </c>
      <c r="D42" s="26" t="str">
        <f>IF($K42="","",DATE(Agustus!$B$4,MATCH(Agustus!$B$3,Referensi!$F$2:$F$13,0),1))</f>
        <v/>
      </c>
      <c r="E42" t="str">
        <f>IF($K42="","",IF(Agustus!$A$24="","",Agustus!$A$24))</f>
        <v/>
      </c>
      <c r="F42" t="str">
        <f t="shared" si="0"/>
        <v/>
      </c>
      <c r="J42" t="str">
        <f>IF($K42="","",IF(Agustus!G$18="","",Agustus!G$18))</f>
        <v/>
      </c>
      <c r="K42" t="str">
        <f>IF(Agustus!G24="","",Agustus!G24)</f>
        <v/>
      </c>
      <c r="L42" t="str">
        <f>IF($K42="","",IFERROR(INDEX(Referensi!$I$2:$I$33,MATCH(A42,Referensi!$H$2:$H$33,0)),""))</f>
        <v/>
      </c>
    </row>
    <row r="43" spans="1:12" x14ac:dyDescent="0.35">
      <c r="A43" t="str">
        <f>IF($K43="","",Agustus!$B$2)</f>
        <v/>
      </c>
      <c r="B43" t="str">
        <f>IF($K43="","",Agustus!$B$4)</f>
        <v/>
      </c>
      <c r="C43" t="str">
        <f>IF($K43="","",Agustus!$B$3)</f>
        <v/>
      </c>
      <c r="D43" s="26" t="str">
        <f>IF($K43="","",DATE(Agustus!$B$4,MATCH(Agustus!$B$3,Referensi!$F$2:$F$13,0),1))</f>
        <v/>
      </c>
      <c r="E43" t="str">
        <f>IF($K43="","",IF(Agustus!$A$24="","",Agustus!$A$24))</f>
        <v/>
      </c>
      <c r="F43" t="str">
        <f t="shared" si="0"/>
        <v/>
      </c>
      <c r="J43" t="str">
        <f>IF($K43="","",IF(Agustus!H$18="","",Agustus!H$18))</f>
        <v/>
      </c>
      <c r="K43" t="str">
        <f>IF(Agustus!H24="","",Agustus!H24)</f>
        <v/>
      </c>
      <c r="L43" t="str">
        <f>IF($K43="","",IFERROR(INDEX(Referensi!$I$2:$I$33,MATCH(A43,Referensi!$H$2:$H$33,0)),""))</f>
        <v/>
      </c>
    </row>
    <row r="44" spans="1:12" x14ac:dyDescent="0.35">
      <c r="A44" t="str">
        <f>IF($K44="","",Agustus!$B$2)</f>
        <v/>
      </c>
      <c r="B44" t="str">
        <f>IF($K44="","",Agustus!$B$4)</f>
        <v/>
      </c>
      <c r="C44" t="str">
        <f>IF($K44="","",Agustus!$B$3)</f>
        <v/>
      </c>
      <c r="D44" s="26" t="str">
        <f>IF($K44="","",DATE(Agustus!$B$4,MATCH(Agustus!$B$3,Referensi!$F$2:$F$13,0),1))</f>
        <v/>
      </c>
      <c r="E44" t="str">
        <f>IF($K44="","",IF(Agustus!$A$28="","",Agustus!$A$28))</f>
        <v/>
      </c>
      <c r="F44" t="str">
        <f t="shared" ref="F44:F61" si="1">IF($K44="","","Basis Layanan")</f>
        <v/>
      </c>
      <c r="J44" t="str">
        <f>IF($K44="","",IF(Agustus!B$27="","",Agustus!B$27))</f>
        <v/>
      </c>
      <c r="K44" t="str">
        <f>IF(Agustus!B28="","",Agustus!B28)</f>
        <v/>
      </c>
      <c r="L44" t="str">
        <f>IF($K44="","",IFERROR(INDEX(Referensi!$I$2:$I$33,MATCH(A44,Referensi!$H$2:$H$33,0)),""))</f>
        <v/>
      </c>
    </row>
    <row r="45" spans="1:12" x14ac:dyDescent="0.35">
      <c r="A45" t="str">
        <f>IF($K45="","",Agustus!$B$2)</f>
        <v/>
      </c>
      <c r="B45" t="str">
        <f>IF($K45="","",Agustus!$B$4)</f>
        <v/>
      </c>
      <c r="C45" t="str">
        <f>IF($K45="","",Agustus!$B$3)</f>
        <v/>
      </c>
      <c r="D45" s="26" t="str">
        <f>IF($K45="","",DATE(Agustus!$B$4,MATCH(Agustus!$B$3,Referensi!$F$2:$F$13,0),1))</f>
        <v/>
      </c>
      <c r="E45" t="str">
        <f>IF($K45="","",IF(Agustus!$A$28="","",Agustus!$A$28))</f>
        <v/>
      </c>
      <c r="F45" t="str">
        <f t="shared" si="1"/>
        <v/>
      </c>
      <c r="J45" t="str">
        <f>IF($K45="","",IF(Agustus!C$27="","",Agustus!C$27))</f>
        <v/>
      </c>
      <c r="K45" t="str">
        <f>IF(Agustus!C28="","",Agustus!C28)</f>
        <v/>
      </c>
      <c r="L45" t="str">
        <f>IF($K45="","",IFERROR(INDEX(Referensi!$I$2:$I$33,MATCH(A45,Referensi!$H$2:$H$33,0)),""))</f>
        <v/>
      </c>
    </row>
    <row r="46" spans="1:12" x14ac:dyDescent="0.35">
      <c r="A46" t="str">
        <f>IF($K46="","",Agustus!$B$2)</f>
        <v/>
      </c>
      <c r="B46" t="str">
        <f>IF($K46="","",Agustus!$B$4)</f>
        <v/>
      </c>
      <c r="C46" t="str">
        <f>IF($K46="","",Agustus!$B$3)</f>
        <v/>
      </c>
      <c r="D46" s="26" t="str">
        <f>IF($K46="","",DATE(Agustus!$B$4,MATCH(Agustus!$B$3,Referensi!$F$2:$F$13,0),1))</f>
        <v/>
      </c>
      <c r="E46" t="str">
        <f>IF($K46="","",IF(Agustus!$A$28="","",Agustus!$A$28))</f>
        <v/>
      </c>
      <c r="F46" t="str">
        <f t="shared" si="1"/>
        <v/>
      </c>
      <c r="J46" t="str">
        <f>IF($K46="","",IF(Agustus!D$27="","",Agustus!D$27))</f>
        <v/>
      </c>
      <c r="K46" t="str">
        <f>IF(Agustus!D28="","",Agustus!D28)</f>
        <v/>
      </c>
      <c r="L46" t="str">
        <f>IF($K46="","",IFERROR(INDEX(Referensi!$I$2:$I$33,MATCH(A46,Referensi!$H$2:$H$33,0)),""))</f>
        <v/>
      </c>
    </row>
    <row r="47" spans="1:12" x14ac:dyDescent="0.35">
      <c r="A47" t="str">
        <f>IF($K47="","",Agustus!$B$2)</f>
        <v/>
      </c>
      <c r="B47" t="str">
        <f>IF($K47="","",Agustus!$B$4)</f>
        <v/>
      </c>
      <c r="C47" t="str">
        <f>IF($K47="","",Agustus!$B$3)</f>
        <v/>
      </c>
      <c r="D47" s="26" t="str">
        <f>IF($K47="","",DATE(Agustus!$B$4,MATCH(Agustus!$B$3,Referensi!$F$2:$F$13,0),1))</f>
        <v/>
      </c>
      <c r="E47" t="str">
        <f>IF($K47="","",IF(Agustus!$A$29="","",Agustus!$A$29))</f>
        <v/>
      </c>
      <c r="F47" t="str">
        <f t="shared" si="1"/>
        <v/>
      </c>
      <c r="J47" t="str">
        <f>IF($K47="","",IF(Agustus!B$27="","",Agustus!B$27))</f>
        <v/>
      </c>
      <c r="K47" t="str">
        <f>IF(Agustus!B29="","",Agustus!B29)</f>
        <v/>
      </c>
      <c r="L47" t="str">
        <f>IF($K47="","",IFERROR(INDEX(Referensi!$I$2:$I$33,MATCH(A47,Referensi!$H$2:$H$33,0)),""))</f>
        <v/>
      </c>
    </row>
    <row r="48" spans="1:12" x14ac:dyDescent="0.35">
      <c r="A48" t="str">
        <f>IF($K48="","",Agustus!$B$2)</f>
        <v/>
      </c>
      <c r="B48" t="str">
        <f>IF($K48="","",Agustus!$B$4)</f>
        <v/>
      </c>
      <c r="C48" t="str">
        <f>IF($K48="","",Agustus!$B$3)</f>
        <v/>
      </c>
      <c r="D48" s="26" t="str">
        <f>IF($K48="","",DATE(Agustus!$B$4,MATCH(Agustus!$B$3,Referensi!$F$2:$F$13,0),1))</f>
        <v/>
      </c>
      <c r="E48" t="str">
        <f>IF($K48="","",IF(Agustus!$A$29="","",Agustus!$A$29))</f>
        <v/>
      </c>
      <c r="F48" t="str">
        <f t="shared" si="1"/>
        <v/>
      </c>
      <c r="J48" t="str">
        <f>IF($K48="","",IF(Agustus!C$27="","",Agustus!C$27))</f>
        <v/>
      </c>
      <c r="K48" t="str">
        <f>IF(Agustus!C29="","",Agustus!C29)</f>
        <v/>
      </c>
      <c r="L48" t="str">
        <f>IF($K48="","",IFERROR(INDEX(Referensi!$I$2:$I$33,MATCH(A48,Referensi!$H$2:$H$33,0)),""))</f>
        <v/>
      </c>
    </row>
    <row r="49" spans="1:12" x14ac:dyDescent="0.35">
      <c r="A49" t="str">
        <f>IF($K49="","",Agustus!$B$2)</f>
        <v/>
      </c>
      <c r="B49" t="str">
        <f>IF($K49="","",Agustus!$B$4)</f>
        <v/>
      </c>
      <c r="C49" t="str">
        <f>IF($K49="","",Agustus!$B$3)</f>
        <v/>
      </c>
      <c r="D49" s="26" t="str">
        <f>IF($K49="","",DATE(Agustus!$B$4,MATCH(Agustus!$B$3,Referensi!$F$2:$F$13,0),1))</f>
        <v/>
      </c>
      <c r="E49" t="str">
        <f>IF($K49="","",IF(Agustus!$A$29="","",Agustus!$A$29))</f>
        <v/>
      </c>
      <c r="F49" t="str">
        <f t="shared" si="1"/>
        <v/>
      </c>
      <c r="J49" t="str">
        <f>IF($K49="","",IF(Agustus!D$27="","",Agustus!D$27))</f>
        <v/>
      </c>
      <c r="K49" t="str">
        <f>IF(Agustus!D29="","",Agustus!D29)</f>
        <v/>
      </c>
      <c r="L49" t="str">
        <f>IF($K49="","",IFERROR(INDEX(Referensi!$I$2:$I$33,MATCH(A49,Referensi!$H$2:$H$33,0)),""))</f>
        <v/>
      </c>
    </row>
    <row r="50" spans="1:12" x14ac:dyDescent="0.35">
      <c r="A50" t="str">
        <f>IF($K50="","",Agustus!$B$2)</f>
        <v/>
      </c>
      <c r="B50" t="str">
        <f>IF($K50="","",Agustus!$B$4)</f>
        <v/>
      </c>
      <c r="C50" t="str">
        <f>IF($K50="","",Agustus!$B$3)</f>
        <v/>
      </c>
      <c r="D50" s="26" t="str">
        <f>IF($K50="","",DATE(Agustus!$B$4,MATCH(Agustus!$B$3,Referensi!$F$2:$F$13,0),1))</f>
        <v/>
      </c>
      <c r="E50" t="str">
        <f>IF($K50="","",IF(Agustus!$A$30="","",Agustus!$A$30))</f>
        <v/>
      </c>
      <c r="F50" t="str">
        <f t="shared" si="1"/>
        <v/>
      </c>
      <c r="J50" t="str">
        <f>IF($K50="","",IF(Agustus!B$27="","",Agustus!B$27))</f>
        <v/>
      </c>
      <c r="K50" t="str">
        <f>IF(Agustus!B30="","",Agustus!B30)</f>
        <v/>
      </c>
      <c r="L50" t="str">
        <f>IF($K50="","",IFERROR(INDEX(Referensi!$I$2:$I$33,MATCH(A50,Referensi!$H$2:$H$33,0)),""))</f>
        <v/>
      </c>
    </row>
    <row r="51" spans="1:12" x14ac:dyDescent="0.35">
      <c r="A51" t="str">
        <f>IF($K51="","",Agustus!$B$2)</f>
        <v/>
      </c>
      <c r="B51" t="str">
        <f>IF($K51="","",Agustus!$B$4)</f>
        <v/>
      </c>
      <c r="C51" t="str">
        <f>IF($K51="","",Agustus!$B$3)</f>
        <v/>
      </c>
      <c r="D51" s="26" t="str">
        <f>IF($K51="","",DATE(Agustus!$B$4,MATCH(Agustus!$B$3,Referensi!$F$2:$F$13,0),1))</f>
        <v/>
      </c>
      <c r="E51" t="str">
        <f>IF($K51="","",IF(Agustus!$A$30="","",Agustus!$A$30))</f>
        <v/>
      </c>
      <c r="F51" t="str">
        <f t="shared" si="1"/>
        <v/>
      </c>
      <c r="J51" t="str">
        <f>IF($K51="","",IF(Agustus!C$27="","",Agustus!C$27))</f>
        <v/>
      </c>
      <c r="K51" t="str">
        <f>IF(Agustus!C30="","",Agustus!C30)</f>
        <v/>
      </c>
      <c r="L51" t="str">
        <f>IF($K51="","",IFERROR(INDEX(Referensi!$I$2:$I$33,MATCH(A51,Referensi!$H$2:$H$33,0)),""))</f>
        <v/>
      </c>
    </row>
    <row r="52" spans="1:12" x14ac:dyDescent="0.35">
      <c r="A52" t="str">
        <f>IF($K52="","",Agustus!$B$2)</f>
        <v/>
      </c>
      <c r="B52" t="str">
        <f>IF($K52="","",Agustus!$B$4)</f>
        <v/>
      </c>
      <c r="C52" t="str">
        <f>IF($K52="","",Agustus!$B$3)</f>
        <v/>
      </c>
      <c r="D52" s="26" t="str">
        <f>IF($K52="","",DATE(Agustus!$B$4,MATCH(Agustus!$B$3,Referensi!$F$2:$F$13,0),1))</f>
        <v/>
      </c>
      <c r="E52" t="str">
        <f>IF($K52="","",IF(Agustus!$A$30="","",Agustus!$A$30))</f>
        <v/>
      </c>
      <c r="F52" t="str">
        <f t="shared" si="1"/>
        <v/>
      </c>
      <c r="J52" t="str">
        <f>IF($K52="","",IF(Agustus!D$27="","",Agustus!D$27))</f>
        <v/>
      </c>
      <c r="K52" t="str">
        <f>IF(Agustus!D30="","",Agustus!D30)</f>
        <v/>
      </c>
      <c r="L52" t="str">
        <f>IF($K52="","",IFERROR(INDEX(Referensi!$I$2:$I$33,MATCH(A52,Referensi!$H$2:$H$33,0)),""))</f>
        <v/>
      </c>
    </row>
    <row r="53" spans="1:12" x14ac:dyDescent="0.35">
      <c r="A53" t="str">
        <f>IF($K53="","",Agustus!$B$2)</f>
        <v/>
      </c>
      <c r="B53" t="str">
        <f>IF($K53="","",Agustus!$B$4)</f>
        <v/>
      </c>
      <c r="C53" t="str">
        <f>IF($K53="","",Agustus!$B$3)</f>
        <v/>
      </c>
      <c r="D53" s="26" t="str">
        <f>IF($K53="","",DATE(Agustus!$B$4,MATCH(Agustus!$B$3,Referensi!$F$2:$F$13,0),1))</f>
        <v/>
      </c>
      <c r="E53" t="str">
        <f>IF($K53="","",IF(Agustus!$A$31="","",Agustus!$A$31))</f>
        <v/>
      </c>
      <c r="F53" t="str">
        <f t="shared" si="1"/>
        <v/>
      </c>
      <c r="J53" t="str">
        <f>IF($K53="","",IF(Agustus!B$27="","",Agustus!B$27))</f>
        <v/>
      </c>
      <c r="K53" t="str">
        <f>IF(Agustus!B31="","",Agustus!B31)</f>
        <v/>
      </c>
      <c r="L53" t="str">
        <f>IF($K53="","",IFERROR(INDEX(Referensi!$I$2:$I$33,MATCH(A53,Referensi!$H$2:$H$33,0)),""))</f>
        <v/>
      </c>
    </row>
    <row r="54" spans="1:12" x14ac:dyDescent="0.35">
      <c r="A54" t="str">
        <f>IF($K54="","",Agustus!$B$2)</f>
        <v/>
      </c>
      <c r="B54" t="str">
        <f>IF($K54="","",Agustus!$B$4)</f>
        <v/>
      </c>
      <c r="C54" t="str">
        <f>IF($K54="","",Agustus!$B$3)</f>
        <v/>
      </c>
      <c r="D54" s="26" t="str">
        <f>IF($K54="","",DATE(Agustus!$B$4,MATCH(Agustus!$B$3,Referensi!$F$2:$F$13,0),1))</f>
        <v/>
      </c>
      <c r="E54" t="str">
        <f>IF($K54="","",IF(Agustus!$A$31="","",Agustus!$A$31))</f>
        <v/>
      </c>
      <c r="F54" t="str">
        <f t="shared" si="1"/>
        <v/>
      </c>
      <c r="J54" t="str">
        <f>IF($K54="","",IF(Agustus!C$27="","",Agustus!C$27))</f>
        <v/>
      </c>
      <c r="K54" t="str">
        <f>IF(Agustus!C31="","",Agustus!C31)</f>
        <v/>
      </c>
      <c r="L54" t="str">
        <f>IF($K54="","",IFERROR(INDEX(Referensi!$I$2:$I$33,MATCH(A54,Referensi!$H$2:$H$33,0)),""))</f>
        <v/>
      </c>
    </row>
    <row r="55" spans="1:12" x14ac:dyDescent="0.35">
      <c r="A55" t="str">
        <f>IF($K55="","",Agustus!$B$2)</f>
        <v/>
      </c>
      <c r="B55" t="str">
        <f>IF($K55="","",Agustus!$B$4)</f>
        <v/>
      </c>
      <c r="C55" t="str">
        <f>IF($K55="","",Agustus!$B$3)</f>
        <v/>
      </c>
      <c r="D55" s="26" t="str">
        <f>IF($K55="","",DATE(Agustus!$B$4,MATCH(Agustus!$B$3,Referensi!$F$2:$F$13,0),1))</f>
        <v/>
      </c>
      <c r="E55" t="str">
        <f>IF($K55="","",IF(Agustus!$A$31="","",Agustus!$A$31))</f>
        <v/>
      </c>
      <c r="F55" t="str">
        <f t="shared" si="1"/>
        <v/>
      </c>
      <c r="J55" t="str">
        <f>IF($K55="","",IF(Agustus!D$27="","",Agustus!D$27))</f>
        <v/>
      </c>
      <c r="K55" t="str">
        <f>IF(Agustus!D31="","",Agustus!D31)</f>
        <v/>
      </c>
      <c r="L55" t="str">
        <f>IF($K55="","",IFERROR(INDEX(Referensi!$I$2:$I$33,MATCH(A55,Referensi!$H$2:$H$33,0)),""))</f>
        <v/>
      </c>
    </row>
    <row r="56" spans="1:12" x14ac:dyDescent="0.35">
      <c r="A56" t="str">
        <f>IF($K56="","",Agustus!$B$2)</f>
        <v/>
      </c>
      <c r="B56" t="str">
        <f>IF($K56="","",Agustus!$B$4)</f>
        <v/>
      </c>
      <c r="C56" t="str">
        <f>IF($K56="","",Agustus!$B$3)</f>
        <v/>
      </c>
      <c r="D56" s="26" t="str">
        <f>IF($K56="","",DATE(Agustus!$B$4,MATCH(Agustus!$B$3,Referensi!$F$2:$F$13,0),1))</f>
        <v/>
      </c>
      <c r="E56" t="str">
        <f>IF($K56="","",IF(Agustus!$A$32="","",Agustus!$A$32))</f>
        <v/>
      </c>
      <c r="F56" t="str">
        <f t="shared" si="1"/>
        <v/>
      </c>
      <c r="J56" t="str">
        <f>IF($K56="","",IF(Agustus!B$27="","",Agustus!B$27))</f>
        <v/>
      </c>
      <c r="K56" t="str">
        <f>IF(Agustus!B32="","",Agustus!B32)</f>
        <v/>
      </c>
      <c r="L56" t="str">
        <f>IF($K56="","",IFERROR(INDEX(Referensi!$I$2:$I$33,MATCH(A56,Referensi!$H$2:$H$33,0)),""))</f>
        <v/>
      </c>
    </row>
    <row r="57" spans="1:12" x14ac:dyDescent="0.35">
      <c r="A57" t="str">
        <f>IF($K57="","",Agustus!$B$2)</f>
        <v/>
      </c>
      <c r="B57" t="str">
        <f>IF($K57="","",Agustus!$B$4)</f>
        <v/>
      </c>
      <c r="C57" t="str">
        <f>IF($K57="","",Agustus!$B$3)</f>
        <v/>
      </c>
      <c r="D57" s="26" t="str">
        <f>IF($K57="","",DATE(Agustus!$B$4,MATCH(Agustus!$B$3,Referensi!$F$2:$F$13,0),1))</f>
        <v/>
      </c>
      <c r="E57" t="str">
        <f>IF($K57="","",IF(Agustus!$A$32="","",Agustus!$A$32))</f>
        <v/>
      </c>
      <c r="F57" t="str">
        <f t="shared" si="1"/>
        <v/>
      </c>
      <c r="J57" t="str">
        <f>IF($K57="","",IF(Agustus!C$27="","",Agustus!C$27))</f>
        <v/>
      </c>
      <c r="K57" t="str">
        <f>IF(Agustus!C32="","",Agustus!C32)</f>
        <v/>
      </c>
      <c r="L57" t="str">
        <f>IF($K57="","",IFERROR(INDEX(Referensi!$I$2:$I$33,MATCH(A57,Referensi!$H$2:$H$33,0)),""))</f>
        <v/>
      </c>
    </row>
    <row r="58" spans="1:12" x14ac:dyDescent="0.35">
      <c r="A58" t="str">
        <f>IF($K58="","",Agustus!$B$2)</f>
        <v/>
      </c>
      <c r="B58" t="str">
        <f>IF($K58="","",Agustus!$B$4)</f>
        <v/>
      </c>
      <c r="C58" t="str">
        <f>IF($K58="","",Agustus!$B$3)</f>
        <v/>
      </c>
      <c r="D58" s="26" t="str">
        <f>IF($K58="","",DATE(Agustus!$B$4,MATCH(Agustus!$B$3,Referensi!$F$2:$F$13,0),1))</f>
        <v/>
      </c>
      <c r="E58" t="str">
        <f>IF($K58="","",IF(Agustus!$A$32="","",Agustus!$A$32))</f>
        <v/>
      </c>
      <c r="F58" t="str">
        <f t="shared" si="1"/>
        <v/>
      </c>
      <c r="J58" t="str">
        <f>IF($K58="","",IF(Agustus!D$27="","",Agustus!D$27))</f>
        <v/>
      </c>
      <c r="K58" t="str">
        <f>IF(Agustus!D32="","",Agustus!D32)</f>
        <v/>
      </c>
      <c r="L58" t="str">
        <f>IF($K58="","",IFERROR(INDEX(Referensi!$I$2:$I$33,MATCH(A58,Referensi!$H$2:$H$33,0)),""))</f>
        <v/>
      </c>
    </row>
    <row r="59" spans="1:12" x14ac:dyDescent="0.35">
      <c r="A59" t="str">
        <f>IF($K59="","",Agustus!$B$2)</f>
        <v/>
      </c>
      <c r="B59" t="str">
        <f>IF($K59="","",Agustus!$B$4)</f>
        <v/>
      </c>
      <c r="C59" t="str">
        <f>IF($K59="","",Agustus!$B$3)</f>
        <v/>
      </c>
      <c r="D59" s="26" t="str">
        <f>IF($K59="","",DATE(Agustus!$B$4,MATCH(Agustus!$B$3,Referensi!$F$2:$F$13,0),1))</f>
        <v/>
      </c>
      <c r="E59" t="str">
        <f>IF($K59="","",IF(Agustus!$A$33="","",Agustus!$A$33))</f>
        <v/>
      </c>
      <c r="F59" t="str">
        <f t="shared" si="1"/>
        <v/>
      </c>
      <c r="J59" t="str">
        <f>IF($K59="","",IF(Agustus!B$27="","",Agustus!B$27))</f>
        <v/>
      </c>
      <c r="K59" t="str">
        <f>IF(Agustus!B33="","",Agustus!B33)</f>
        <v/>
      </c>
      <c r="L59" t="str">
        <f>IF($K59="","",IFERROR(INDEX(Referensi!$I$2:$I$33,MATCH(A59,Referensi!$H$2:$H$33,0)),""))</f>
        <v/>
      </c>
    </row>
    <row r="60" spans="1:12" x14ac:dyDescent="0.35">
      <c r="A60" t="str">
        <f>IF($K60="","",Agustus!$B$2)</f>
        <v/>
      </c>
      <c r="B60" t="str">
        <f>IF($K60="","",Agustus!$B$4)</f>
        <v/>
      </c>
      <c r="C60" t="str">
        <f>IF($K60="","",Agustus!$B$3)</f>
        <v/>
      </c>
      <c r="D60" s="26" t="str">
        <f>IF($K60="","",DATE(Agustus!$B$4,MATCH(Agustus!$B$3,Referensi!$F$2:$F$13,0),1))</f>
        <v/>
      </c>
      <c r="E60" t="str">
        <f>IF($K60="","",IF(Agustus!$A$33="","",Agustus!$A$33))</f>
        <v/>
      </c>
      <c r="F60" t="str">
        <f t="shared" si="1"/>
        <v/>
      </c>
      <c r="J60" t="str">
        <f>IF($K60="","",IF(Agustus!C$27="","",Agustus!C$27))</f>
        <v/>
      </c>
      <c r="K60" t="str">
        <f>IF(Agustus!C33="","",Agustus!C33)</f>
        <v/>
      </c>
      <c r="L60" t="str">
        <f>IF($K60="","",IFERROR(INDEX(Referensi!$I$2:$I$33,MATCH(A60,Referensi!$H$2:$H$33,0)),""))</f>
        <v/>
      </c>
    </row>
    <row r="61" spans="1:12" x14ac:dyDescent="0.35">
      <c r="A61" t="str">
        <f>IF($K61="","",Agustus!$B$2)</f>
        <v/>
      </c>
      <c r="B61" t="str">
        <f>IF($K61="","",Agustus!$B$4)</f>
        <v/>
      </c>
      <c r="C61" t="str">
        <f>IF($K61="","",Agustus!$B$3)</f>
        <v/>
      </c>
      <c r="D61" s="26" t="str">
        <f>IF($K61="","",DATE(Agustus!$B$4,MATCH(Agustus!$B$3,Referensi!$F$2:$F$13,0),1))</f>
        <v/>
      </c>
      <c r="E61" t="str">
        <f>IF($K61="","",IF(Agustus!$A$33="","",Agustus!$A$33))</f>
        <v/>
      </c>
      <c r="F61" t="str">
        <f t="shared" si="1"/>
        <v/>
      </c>
      <c r="J61" t="str">
        <f>IF($K61="","",IF(Agustus!D$27="","",Agustus!D$27))</f>
        <v/>
      </c>
      <c r="K61" t="str">
        <f>IF(Agustus!D33="","",Agustus!D33)</f>
        <v/>
      </c>
      <c r="L61" t="str">
        <f>IF($K61="","",IFERROR(INDEX(Referensi!$I$2:$I$33,MATCH(A61,Referensi!$H$2:$H$33,0)),""))</f>
        <v/>
      </c>
    </row>
    <row r="62" spans="1:12" x14ac:dyDescent="0.35">
      <c r="A62" t="str">
        <f>IF($K62="","",Agustus!$B$2)</f>
        <v/>
      </c>
      <c r="B62" t="str">
        <f>IF($K62="","",Agustus!$B$4)</f>
        <v/>
      </c>
      <c r="C62" t="str">
        <f>IF($K62="","",Agustus!$B$3)</f>
        <v/>
      </c>
      <c r="D62" s="26" t="str">
        <f>IF($K62="","",DATE(Agustus!$B$4,MATCH(Agustus!$B$3,Referensi!$F$2:$F$13,0),1))</f>
        <v/>
      </c>
      <c r="E62" t="str">
        <f>IF($K62="","",IF(Referensi!$A$3="","",Referensi!$A$3))</f>
        <v/>
      </c>
      <c r="F62" t="str">
        <f t="shared" ref="F62:F93" si="2">IF($K62="","","Alat Bantu")</f>
        <v/>
      </c>
      <c r="G62" t="str">
        <f>IF($K62="","",IF(Agustus!A37="","",Agustus!A37))</f>
        <v/>
      </c>
      <c r="H62" t="str">
        <f>IF($K62="","",IF(Agustus!B37="","",Agustus!B37))</f>
        <v/>
      </c>
      <c r="I62" t="str">
        <f>IF($K62="","",IFERROR(INDEX(Kode_Wilayah!$C$2:$C$515,MATCH(G62&amp;"|"&amp;H62,Kode_Wilayah!$D$2:$D$515,0)),""))</f>
        <v/>
      </c>
      <c r="J62" t="str">
        <f>IF($K62="","",IF(Agustus!C37="","",Agustus!C37))</f>
        <v/>
      </c>
      <c r="K62" t="str">
        <f>IF(Agustus!D37="","",Agustus!D37)</f>
        <v/>
      </c>
      <c r="L62" t="str">
        <f>IF($K62="","",IFERROR(INDEX(Referensi!$I$2:$I$33,MATCH(A62,Referensi!$H$2:$H$33,0)),""))</f>
        <v/>
      </c>
    </row>
    <row r="63" spans="1:12" x14ac:dyDescent="0.35">
      <c r="A63" t="str">
        <f>IF($K63="","",Agustus!$B$2)</f>
        <v/>
      </c>
      <c r="B63" t="str">
        <f>IF($K63="","",Agustus!$B$4)</f>
        <v/>
      </c>
      <c r="C63" t="str">
        <f>IF($K63="","",Agustus!$B$3)</f>
        <v/>
      </c>
      <c r="D63" s="26" t="str">
        <f>IF($K63="","",DATE(Agustus!$B$4,MATCH(Agustus!$B$3,Referensi!$F$2:$F$13,0),1))</f>
        <v/>
      </c>
      <c r="E63" t="str">
        <f>IF($K63="","",IF(Referensi!$A$3="","",Referensi!$A$3))</f>
        <v/>
      </c>
      <c r="F63" t="str">
        <f t="shared" si="2"/>
        <v/>
      </c>
      <c r="G63" t="str">
        <f>IF($K63="","",IF(Agustus!A38="","",Agustus!A38))</f>
        <v/>
      </c>
      <c r="H63" t="str">
        <f>IF($K63="","",IF(Agustus!B38="","",Agustus!B38))</f>
        <v/>
      </c>
      <c r="I63" t="str">
        <f>IF($K63="","",IFERROR(INDEX(Kode_Wilayah!$C$2:$C$515,MATCH(G63&amp;"|"&amp;H63,Kode_Wilayah!$D$2:$D$515,0)),""))</f>
        <v/>
      </c>
      <c r="J63" t="str">
        <f>IF($K63="","",IF(Agustus!C38="","",Agustus!C38))</f>
        <v/>
      </c>
      <c r="K63" t="str">
        <f>IF(Agustus!D38="","",Agustus!D38)</f>
        <v/>
      </c>
      <c r="L63" t="str">
        <f>IF($K63="","",IFERROR(INDEX(Referensi!$I$2:$I$33,MATCH(A63,Referensi!$H$2:$H$33,0)),""))</f>
        <v/>
      </c>
    </row>
    <row r="64" spans="1:12" x14ac:dyDescent="0.35">
      <c r="A64" t="str">
        <f>IF($K64="","",Agustus!$B$2)</f>
        <v/>
      </c>
      <c r="B64" t="str">
        <f>IF($K64="","",Agustus!$B$4)</f>
        <v/>
      </c>
      <c r="C64" t="str">
        <f>IF($K64="","",Agustus!$B$3)</f>
        <v/>
      </c>
      <c r="D64" s="26" t="str">
        <f>IF($K64="","",DATE(Agustus!$B$4,MATCH(Agustus!$B$3,Referensi!$F$2:$F$13,0),1))</f>
        <v/>
      </c>
      <c r="E64" t="str">
        <f>IF($K64="","",IF(Referensi!$A$3="","",Referensi!$A$3))</f>
        <v/>
      </c>
      <c r="F64" t="str">
        <f t="shared" si="2"/>
        <v/>
      </c>
      <c r="G64" t="str">
        <f>IF($K64="","",IF(Agustus!A39="","",Agustus!A39))</f>
        <v/>
      </c>
      <c r="H64" t="str">
        <f>IF($K64="","",IF(Agustus!B39="","",Agustus!B39))</f>
        <v/>
      </c>
      <c r="I64" t="str">
        <f>IF($K64="","",IFERROR(INDEX(Kode_Wilayah!$C$2:$C$515,MATCH(G64&amp;"|"&amp;H64,Kode_Wilayah!$D$2:$D$515,0)),""))</f>
        <v/>
      </c>
      <c r="J64" t="str">
        <f>IF($K64="","",IF(Agustus!C39="","",Agustus!C39))</f>
        <v/>
      </c>
      <c r="K64" t="str">
        <f>IF(Agustus!D39="","",Agustus!D39)</f>
        <v/>
      </c>
      <c r="L64" t="str">
        <f>IF($K64="","",IFERROR(INDEX(Referensi!$I$2:$I$33,MATCH(A64,Referensi!$H$2:$H$33,0)),""))</f>
        <v/>
      </c>
    </row>
    <row r="65" spans="1:12" x14ac:dyDescent="0.35">
      <c r="A65" t="str">
        <f>IF($K65="","",Agustus!$B$2)</f>
        <v/>
      </c>
      <c r="B65" t="str">
        <f>IF($K65="","",Agustus!$B$4)</f>
        <v/>
      </c>
      <c r="C65" t="str">
        <f>IF($K65="","",Agustus!$B$3)</f>
        <v/>
      </c>
      <c r="D65" s="26" t="str">
        <f>IF($K65="","",DATE(Agustus!$B$4,MATCH(Agustus!$B$3,Referensi!$F$2:$F$13,0),1))</f>
        <v/>
      </c>
      <c r="E65" t="str">
        <f>IF($K65="","",IF(Referensi!$A$3="","",Referensi!$A$3))</f>
        <v/>
      </c>
      <c r="F65" t="str">
        <f t="shared" si="2"/>
        <v/>
      </c>
      <c r="G65" t="str">
        <f>IF($K65="","",IF(Agustus!A40="","",Agustus!A40))</f>
        <v/>
      </c>
      <c r="H65" t="str">
        <f>IF($K65="","",IF(Agustus!B40="","",Agustus!B40))</f>
        <v/>
      </c>
      <c r="I65" t="str">
        <f>IF($K65="","",IFERROR(INDEX(Kode_Wilayah!$C$2:$C$515,MATCH(G65&amp;"|"&amp;H65,Kode_Wilayah!$D$2:$D$515,0)),""))</f>
        <v/>
      </c>
      <c r="J65" t="str">
        <f>IF($K65="","",IF(Agustus!C40="","",Agustus!C40))</f>
        <v/>
      </c>
      <c r="K65" t="str">
        <f>IF(Agustus!D40="","",Agustus!D40)</f>
        <v/>
      </c>
      <c r="L65" t="str">
        <f>IF($K65="","",IFERROR(INDEX(Referensi!$I$2:$I$33,MATCH(A65,Referensi!$H$2:$H$33,0)),""))</f>
        <v/>
      </c>
    </row>
    <row r="66" spans="1:12" x14ac:dyDescent="0.35">
      <c r="A66" t="str">
        <f>IF($K66="","",Agustus!$B$2)</f>
        <v/>
      </c>
      <c r="B66" t="str">
        <f>IF($K66="","",Agustus!$B$4)</f>
        <v/>
      </c>
      <c r="C66" t="str">
        <f>IF($K66="","",Agustus!$B$3)</f>
        <v/>
      </c>
      <c r="D66" s="26" t="str">
        <f>IF($K66="","",DATE(Agustus!$B$4,MATCH(Agustus!$B$3,Referensi!$F$2:$F$13,0),1))</f>
        <v/>
      </c>
      <c r="E66" t="str">
        <f>IF($K66="","",IF(Referensi!$A$3="","",Referensi!$A$3))</f>
        <v/>
      </c>
      <c r="F66" t="str">
        <f t="shared" si="2"/>
        <v/>
      </c>
      <c r="G66" t="str">
        <f>IF($K66="","",IF(Agustus!A41="","",Agustus!A41))</f>
        <v/>
      </c>
      <c r="H66" t="str">
        <f>IF($K66="","",IF(Agustus!B41="","",Agustus!B41))</f>
        <v/>
      </c>
      <c r="I66" t="str">
        <f>IF($K66="","",IFERROR(INDEX(Kode_Wilayah!$C$2:$C$515,MATCH(G66&amp;"|"&amp;H66,Kode_Wilayah!$D$2:$D$515,0)),""))</f>
        <v/>
      </c>
      <c r="J66" t="str">
        <f>IF($K66="","",IF(Agustus!C41="","",Agustus!C41))</f>
        <v/>
      </c>
      <c r="K66" t="str">
        <f>IF(Agustus!D41="","",Agustus!D41)</f>
        <v/>
      </c>
      <c r="L66" t="str">
        <f>IF($K66="","",IFERROR(INDEX(Referensi!$I$2:$I$33,MATCH(A66,Referensi!$H$2:$H$33,0)),""))</f>
        <v/>
      </c>
    </row>
    <row r="67" spans="1:12" x14ac:dyDescent="0.35">
      <c r="A67" t="str">
        <f>IF($K67="","",Agustus!$B$2)</f>
        <v/>
      </c>
      <c r="B67" t="str">
        <f>IF($K67="","",Agustus!$B$4)</f>
        <v/>
      </c>
      <c r="C67" t="str">
        <f>IF($K67="","",Agustus!$B$3)</f>
        <v/>
      </c>
      <c r="D67" s="26" t="str">
        <f>IF($K67="","",DATE(Agustus!$B$4,MATCH(Agustus!$B$3,Referensi!$F$2:$F$13,0),1))</f>
        <v/>
      </c>
      <c r="E67" t="str">
        <f>IF($K67="","",IF(Referensi!$A$3="","",Referensi!$A$3))</f>
        <v/>
      </c>
      <c r="F67" t="str">
        <f t="shared" si="2"/>
        <v/>
      </c>
      <c r="G67" t="str">
        <f>IF($K67="","",IF(Agustus!A42="","",Agustus!A42))</f>
        <v/>
      </c>
      <c r="H67" t="str">
        <f>IF($K67="","",IF(Agustus!B42="","",Agustus!B42))</f>
        <v/>
      </c>
      <c r="I67" t="str">
        <f>IF($K67="","",IFERROR(INDEX(Kode_Wilayah!$C$2:$C$515,MATCH(G67&amp;"|"&amp;H67,Kode_Wilayah!$D$2:$D$515,0)),""))</f>
        <v/>
      </c>
      <c r="J67" t="str">
        <f>IF($K67="","",IF(Agustus!C42="","",Agustus!C42))</f>
        <v/>
      </c>
      <c r="K67" t="str">
        <f>IF(Agustus!D42="","",Agustus!D42)</f>
        <v/>
      </c>
      <c r="L67" t="str">
        <f>IF($K67="","",IFERROR(INDEX(Referensi!$I$2:$I$33,MATCH(A67,Referensi!$H$2:$H$33,0)),""))</f>
        <v/>
      </c>
    </row>
    <row r="68" spans="1:12" x14ac:dyDescent="0.35">
      <c r="A68" t="str">
        <f>IF($K68="","",Agustus!$B$2)</f>
        <v/>
      </c>
      <c r="B68" t="str">
        <f>IF($K68="","",Agustus!$B$4)</f>
        <v/>
      </c>
      <c r="C68" t="str">
        <f>IF($K68="","",Agustus!$B$3)</f>
        <v/>
      </c>
      <c r="D68" s="26" t="str">
        <f>IF($K68="","",DATE(Agustus!$B$4,MATCH(Agustus!$B$3,Referensi!$F$2:$F$13,0),1))</f>
        <v/>
      </c>
      <c r="E68" t="str">
        <f>IF($K68="","",IF(Referensi!$A$3="","",Referensi!$A$3))</f>
        <v/>
      </c>
      <c r="F68" t="str">
        <f t="shared" si="2"/>
        <v/>
      </c>
      <c r="G68" t="str">
        <f>IF($K68="","",IF(Agustus!A43="","",Agustus!A43))</f>
        <v/>
      </c>
      <c r="H68" t="str">
        <f>IF($K68="","",IF(Agustus!B43="","",Agustus!B43))</f>
        <v/>
      </c>
      <c r="I68" t="str">
        <f>IF($K68="","",IFERROR(INDEX(Kode_Wilayah!$C$2:$C$515,MATCH(G68&amp;"|"&amp;H68,Kode_Wilayah!$D$2:$D$515,0)),""))</f>
        <v/>
      </c>
      <c r="J68" t="str">
        <f>IF($K68="","",IF(Agustus!C43="","",Agustus!C43))</f>
        <v/>
      </c>
      <c r="K68" t="str">
        <f>IF(Agustus!D43="","",Agustus!D43)</f>
        <v/>
      </c>
      <c r="L68" t="str">
        <f>IF($K68="","",IFERROR(INDEX(Referensi!$I$2:$I$33,MATCH(A68,Referensi!$H$2:$H$33,0)),""))</f>
        <v/>
      </c>
    </row>
    <row r="69" spans="1:12" x14ac:dyDescent="0.35">
      <c r="A69" t="str">
        <f>IF($K69="","",Agustus!$B$2)</f>
        <v/>
      </c>
      <c r="B69" t="str">
        <f>IF($K69="","",Agustus!$B$4)</f>
        <v/>
      </c>
      <c r="C69" t="str">
        <f>IF($K69="","",Agustus!$B$3)</f>
        <v/>
      </c>
      <c r="D69" s="26" t="str">
        <f>IF($K69="","",DATE(Agustus!$B$4,MATCH(Agustus!$B$3,Referensi!$F$2:$F$13,0),1))</f>
        <v/>
      </c>
      <c r="E69" t="str">
        <f>IF($K69="","",IF(Referensi!$A$3="","",Referensi!$A$3))</f>
        <v/>
      </c>
      <c r="F69" t="str">
        <f t="shared" si="2"/>
        <v/>
      </c>
      <c r="G69" t="str">
        <f>IF($K69="","",IF(Agustus!A44="","",Agustus!A44))</f>
        <v/>
      </c>
      <c r="H69" t="str">
        <f>IF($K69="","",IF(Agustus!B44="","",Agustus!B44))</f>
        <v/>
      </c>
      <c r="I69" t="str">
        <f>IF($K69="","",IFERROR(INDEX(Kode_Wilayah!$C$2:$C$515,MATCH(G69&amp;"|"&amp;H69,Kode_Wilayah!$D$2:$D$515,0)),""))</f>
        <v/>
      </c>
      <c r="J69" t="str">
        <f>IF($K69="","",IF(Agustus!C44="","",Agustus!C44))</f>
        <v/>
      </c>
      <c r="K69" t="str">
        <f>IF(Agustus!D44="","",Agustus!D44)</f>
        <v/>
      </c>
      <c r="L69" t="str">
        <f>IF($K69="","",IFERROR(INDEX(Referensi!$I$2:$I$33,MATCH(A69,Referensi!$H$2:$H$33,0)),""))</f>
        <v/>
      </c>
    </row>
    <row r="70" spans="1:12" x14ac:dyDescent="0.35">
      <c r="A70" t="str">
        <f>IF($K70="","",Agustus!$B$2)</f>
        <v/>
      </c>
      <c r="B70" t="str">
        <f>IF($K70="","",Agustus!$B$4)</f>
        <v/>
      </c>
      <c r="C70" t="str">
        <f>IF($K70="","",Agustus!$B$3)</f>
        <v/>
      </c>
      <c r="D70" s="26" t="str">
        <f>IF($K70="","",DATE(Agustus!$B$4,MATCH(Agustus!$B$3,Referensi!$F$2:$F$13,0),1))</f>
        <v/>
      </c>
      <c r="E70" t="str">
        <f>IF($K70="","",IF(Referensi!$A$3="","",Referensi!$A$3))</f>
        <v/>
      </c>
      <c r="F70" t="str">
        <f t="shared" si="2"/>
        <v/>
      </c>
      <c r="G70" t="str">
        <f>IF($K70="","",IF(Agustus!A45="","",Agustus!A45))</f>
        <v/>
      </c>
      <c r="H70" t="str">
        <f>IF($K70="","",IF(Agustus!B45="","",Agustus!B45))</f>
        <v/>
      </c>
      <c r="I70" t="str">
        <f>IF($K70="","",IFERROR(INDEX(Kode_Wilayah!$C$2:$C$515,MATCH(G70&amp;"|"&amp;H70,Kode_Wilayah!$D$2:$D$515,0)),""))</f>
        <v/>
      </c>
      <c r="J70" t="str">
        <f>IF($K70="","",IF(Agustus!C45="","",Agustus!C45))</f>
        <v/>
      </c>
      <c r="K70" t="str">
        <f>IF(Agustus!D45="","",Agustus!D45)</f>
        <v/>
      </c>
      <c r="L70" t="str">
        <f>IF($K70="","",IFERROR(INDEX(Referensi!$I$2:$I$33,MATCH(A70,Referensi!$H$2:$H$33,0)),""))</f>
        <v/>
      </c>
    </row>
    <row r="71" spans="1:12" x14ac:dyDescent="0.35">
      <c r="A71" t="str">
        <f>IF($K71="","",Agustus!$B$2)</f>
        <v/>
      </c>
      <c r="B71" t="str">
        <f>IF($K71="","",Agustus!$B$4)</f>
        <v/>
      </c>
      <c r="C71" t="str">
        <f>IF($K71="","",Agustus!$B$3)</f>
        <v/>
      </c>
      <c r="D71" s="26" t="str">
        <f>IF($K71="","",DATE(Agustus!$B$4,MATCH(Agustus!$B$3,Referensi!$F$2:$F$13,0),1))</f>
        <v/>
      </c>
      <c r="E71" t="str">
        <f>IF($K71="","",IF(Referensi!$A$3="","",Referensi!$A$3))</f>
        <v/>
      </c>
      <c r="F71" t="str">
        <f t="shared" si="2"/>
        <v/>
      </c>
      <c r="G71" t="str">
        <f>IF($K71="","",IF(Agustus!A46="","",Agustus!A46))</f>
        <v/>
      </c>
      <c r="H71" t="str">
        <f>IF($K71="","",IF(Agustus!B46="","",Agustus!B46))</f>
        <v/>
      </c>
      <c r="I71" t="str">
        <f>IF($K71="","",IFERROR(INDEX(Kode_Wilayah!$C$2:$C$515,MATCH(G71&amp;"|"&amp;H71,Kode_Wilayah!$D$2:$D$515,0)),""))</f>
        <v/>
      </c>
      <c r="J71" t="str">
        <f>IF($K71="","",IF(Agustus!C46="","",Agustus!C46))</f>
        <v/>
      </c>
      <c r="K71" t="str">
        <f>IF(Agustus!D46="","",Agustus!D46)</f>
        <v/>
      </c>
      <c r="L71" t="str">
        <f>IF($K71="","",IFERROR(INDEX(Referensi!$I$2:$I$33,MATCH(A71,Referensi!$H$2:$H$33,0)),""))</f>
        <v/>
      </c>
    </row>
    <row r="72" spans="1:12" x14ac:dyDescent="0.35">
      <c r="A72" t="str">
        <f>IF($K72="","",Agustus!$B$2)</f>
        <v/>
      </c>
      <c r="B72" t="str">
        <f>IF($K72="","",Agustus!$B$4)</f>
        <v/>
      </c>
      <c r="C72" t="str">
        <f>IF($K72="","",Agustus!$B$3)</f>
        <v/>
      </c>
      <c r="D72" s="26" t="str">
        <f>IF($K72="","",DATE(Agustus!$B$4,MATCH(Agustus!$B$3,Referensi!$F$2:$F$13,0),1))</f>
        <v/>
      </c>
      <c r="E72" t="str">
        <f>IF($K72="","",IF(Referensi!$A$3="","",Referensi!$A$3))</f>
        <v/>
      </c>
      <c r="F72" t="str">
        <f t="shared" si="2"/>
        <v/>
      </c>
      <c r="G72" t="str">
        <f>IF($K72="","",IF(Agustus!A47="","",Agustus!A47))</f>
        <v/>
      </c>
      <c r="H72" t="str">
        <f>IF($K72="","",IF(Agustus!B47="","",Agustus!B47))</f>
        <v/>
      </c>
      <c r="I72" t="str">
        <f>IF($K72="","",IFERROR(INDEX(Kode_Wilayah!$C$2:$C$515,MATCH(G72&amp;"|"&amp;H72,Kode_Wilayah!$D$2:$D$515,0)),""))</f>
        <v/>
      </c>
      <c r="J72" t="str">
        <f>IF($K72="","",IF(Agustus!C47="","",Agustus!C47))</f>
        <v/>
      </c>
      <c r="K72" t="str">
        <f>IF(Agustus!D47="","",Agustus!D47)</f>
        <v/>
      </c>
      <c r="L72" t="str">
        <f>IF($K72="","",IFERROR(INDEX(Referensi!$I$2:$I$33,MATCH(A72,Referensi!$H$2:$H$33,0)),""))</f>
        <v/>
      </c>
    </row>
    <row r="73" spans="1:12" x14ac:dyDescent="0.35">
      <c r="A73" t="str">
        <f>IF($K73="","",Agustus!$B$2)</f>
        <v/>
      </c>
      <c r="B73" t="str">
        <f>IF($K73="","",Agustus!$B$4)</f>
        <v/>
      </c>
      <c r="C73" t="str">
        <f>IF($K73="","",Agustus!$B$3)</f>
        <v/>
      </c>
      <c r="D73" s="26" t="str">
        <f>IF($K73="","",DATE(Agustus!$B$4,MATCH(Agustus!$B$3,Referensi!$F$2:$F$13,0),1))</f>
        <v/>
      </c>
      <c r="E73" t="str">
        <f>IF($K73="","",IF(Referensi!$A$3="","",Referensi!$A$3))</f>
        <v/>
      </c>
      <c r="F73" t="str">
        <f t="shared" si="2"/>
        <v/>
      </c>
      <c r="G73" t="str">
        <f>IF($K73="","",IF(Agustus!A48="","",Agustus!A48))</f>
        <v/>
      </c>
      <c r="H73" t="str">
        <f>IF($K73="","",IF(Agustus!B48="","",Agustus!B48))</f>
        <v/>
      </c>
      <c r="I73" t="str">
        <f>IF($K73="","",IFERROR(INDEX(Kode_Wilayah!$C$2:$C$515,MATCH(G73&amp;"|"&amp;H73,Kode_Wilayah!$D$2:$D$515,0)),""))</f>
        <v/>
      </c>
      <c r="J73" t="str">
        <f>IF($K73="","",IF(Agustus!C48="","",Agustus!C48))</f>
        <v/>
      </c>
      <c r="K73" t="str">
        <f>IF(Agustus!D48="","",Agustus!D48)</f>
        <v/>
      </c>
      <c r="L73" t="str">
        <f>IF($K73="","",IFERROR(INDEX(Referensi!$I$2:$I$33,MATCH(A73,Referensi!$H$2:$H$33,0)),""))</f>
        <v/>
      </c>
    </row>
    <row r="74" spans="1:12" x14ac:dyDescent="0.35">
      <c r="A74" t="str">
        <f>IF($K74="","",Agustus!$B$2)</f>
        <v/>
      </c>
      <c r="B74" t="str">
        <f>IF($K74="","",Agustus!$B$4)</f>
        <v/>
      </c>
      <c r="C74" t="str">
        <f>IF($K74="","",Agustus!$B$3)</f>
        <v/>
      </c>
      <c r="D74" s="26" t="str">
        <f>IF($K74="","",DATE(Agustus!$B$4,MATCH(Agustus!$B$3,Referensi!$F$2:$F$13,0),1))</f>
        <v/>
      </c>
      <c r="E74" t="str">
        <f>IF($K74="","",IF(Referensi!$A$3="","",Referensi!$A$3))</f>
        <v/>
      </c>
      <c r="F74" t="str">
        <f t="shared" si="2"/>
        <v/>
      </c>
      <c r="G74" t="str">
        <f>IF($K74="","",IF(Agustus!A49="","",Agustus!A49))</f>
        <v/>
      </c>
      <c r="H74" t="str">
        <f>IF($K74="","",IF(Agustus!B49="","",Agustus!B49))</f>
        <v/>
      </c>
      <c r="I74" t="str">
        <f>IF($K74="","",IFERROR(INDEX(Kode_Wilayah!$C$2:$C$515,MATCH(G74&amp;"|"&amp;H74,Kode_Wilayah!$D$2:$D$515,0)),""))</f>
        <v/>
      </c>
      <c r="J74" t="str">
        <f>IF($K74="","",IF(Agustus!C49="","",Agustus!C49))</f>
        <v/>
      </c>
      <c r="K74" t="str">
        <f>IF(Agustus!D49="","",Agustus!D49)</f>
        <v/>
      </c>
      <c r="L74" t="str">
        <f>IF($K74="","",IFERROR(INDEX(Referensi!$I$2:$I$33,MATCH(A74,Referensi!$H$2:$H$33,0)),""))</f>
        <v/>
      </c>
    </row>
    <row r="75" spans="1:12" x14ac:dyDescent="0.35">
      <c r="A75" t="str">
        <f>IF($K75="","",Agustus!$B$2)</f>
        <v/>
      </c>
      <c r="B75" t="str">
        <f>IF($K75="","",Agustus!$B$4)</f>
        <v/>
      </c>
      <c r="C75" t="str">
        <f>IF($K75="","",Agustus!$B$3)</f>
        <v/>
      </c>
      <c r="D75" s="26" t="str">
        <f>IF($K75="","",DATE(Agustus!$B$4,MATCH(Agustus!$B$3,Referensi!$F$2:$F$13,0),1))</f>
        <v/>
      </c>
      <c r="E75" t="str">
        <f>IF($K75="","",IF(Referensi!$A$3="","",Referensi!$A$3))</f>
        <v/>
      </c>
      <c r="F75" t="str">
        <f t="shared" si="2"/>
        <v/>
      </c>
      <c r="G75" t="str">
        <f>IF($K75="","",IF(Agustus!A50="","",Agustus!A50))</f>
        <v/>
      </c>
      <c r="H75" t="str">
        <f>IF($K75="","",IF(Agustus!B50="","",Agustus!B50))</f>
        <v/>
      </c>
      <c r="I75" t="str">
        <f>IF($K75="","",IFERROR(INDEX(Kode_Wilayah!$C$2:$C$515,MATCH(G75&amp;"|"&amp;H75,Kode_Wilayah!$D$2:$D$515,0)),""))</f>
        <v/>
      </c>
      <c r="J75" t="str">
        <f>IF($K75="","",IF(Agustus!C50="","",Agustus!C50))</f>
        <v/>
      </c>
      <c r="K75" t="str">
        <f>IF(Agustus!D50="","",Agustus!D50)</f>
        <v/>
      </c>
      <c r="L75" t="str">
        <f>IF($K75="","",IFERROR(INDEX(Referensi!$I$2:$I$33,MATCH(A75,Referensi!$H$2:$H$33,0)),""))</f>
        <v/>
      </c>
    </row>
    <row r="76" spans="1:12" x14ac:dyDescent="0.35">
      <c r="A76" t="str">
        <f>IF($K76="","",Agustus!$B$2)</f>
        <v/>
      </c>
      <c r="B76" t="str">
        <f>IF($K76="","",Agustus!$B$4)</f>
        <v/>
      </c>
      <c r="C76" t="str">
        <f>IF($K76="","",Agustus!$B$3)</f>
        <v/>
      </c>
      <c r="D76" s="26" t="str">
        <f>IF($K76="","",DATE(Agustus!$B$4,MATCH(Agustus!$B$3,Referensi!$F$2:$F$13,0),1))</f>
        <v/>
      </c>
      <c r="E76" t="str">
        <f>IF($K76="","",IF(Referensi!$A$3="","",Referensi!$A$3))</f>
        <v/>
      </c>
      <c r="F76" t="str">
        <f t="shared" si="2"/>
        <v/>
      </c>
      <c r="G76" t="str">
        <f>IF($K76="","",IF(Agustus!A51="","",Agustus!A51))</f>
        <v/>
      </c>
      <c r="H76" t="str">
        <f>IF($K76="","",IF(Agustus!B51="","",Agustus!B51))</f>
        <v/>
      </c>
      <c r="I76" t="str">
        <f>IF($K76="","",IFERROR(INDEX(Kode_Wilayah!$C$2:$C$515,MATCH(G76&amp;"|"&amp;H76,Kode_Wilayah!$D$2:$D$515,0)),""))</f>
        <v/>
      </c>
      <c r="J76" t="str">
        <f>IF($K76="","",IF(Agustus!C51="","",Agustus!C51))</f>
        <v/>
      </c>
      <c r="K76" t="str">
        <f>IF(Agustus!D51="","",Agustus!D51)</f>
        <v/>
      </c>
      <c r="L76" t="str">
        <f>IF($K76="","",IFERROR(INDEX(Referensi!$I$2:$I$33,MATCH(A76,Referensi!$H$2:$H$33,0)),""))</f>
        <v/>
      </c>
    </row>
    <row r="77" spans="1:12" x14ac:dyDescent="0.35">
      <c r="A77" t="str">
        <f>IF($K77="","",Agustus!$B$2)</f>
        <v/>
      </c>
      <c r="B77" t="str">
        <f>IF($K77="","",Agustus!$B$4)</f>
        <v/>
      </c>
      <c r="C77" t="str">
        <f>IF($K77="","",Agustus!$B$3)</f>
        <v/>
      </c>
      <c r="D77" s="26" t="str">
        <f>IF($K77="","",DATE(Agustus!$B$4,MATCH(Agustus!$B$3,Referensi!$F$2:$F$13,0),1))</f>
        <v/>
      </c>
      <c r="E77" t="str">
        <f>IF($K77="","",IF(Referensi!$A$3="","",Referensi!$A$3))</f>
        <v/>
      </c>
      <c r="F77" t="str">
        <f t="shared" si="2"/>
        <v/>
      </c>
      <c r="G77" t="str">
        <f>IF($K77="","",IF(Agustus!A52="","",Agustus!A52))</f>
        <v/>
      </c>
      <c r="H77" t="str">
        <f>IF($K77="","",IF(Agustus!B52="","",Agustus!B52))</f>
        <v/>
      </c>
      <c r="I77" t="str">
        <f>IF($K77="","",IFERROR(INDEX(Kode_Wilayah!$C$2:$C$515,MATCH(G77&amp;"|"&amp;H77,Kode_Wilayah!$D$2:$D$515,0)),""))</f>
        <v/>
      </c>
      <c r="J77" t="str">
        <f>IF($K77="","",IF(Agustus!C52="","",Agustus!C52))</f>
        <v/>
      </c>
      <c r="K77" t="str">
        <f>IF(Agustus!D52="","",Agustus!D52)</f>
        <v/>
      </c>
      <c r="L77" t="str">
        <f>IF($K77="","",IFERROR(INDEX(Referensi!$I$2:$I$33,MATCH(A77,Referensi!$H$2:$H$33,0)),""))</f>
        <v/>
      </c>
    </row>
    <row r="78" spans="1:12" x14ac:dyDescent="0.35">
      <c r="A78" t="str">
        <f>IF($K78="","",Agustus!$B$2)</f>
        <v/>
      </c>
      <c r="B78" t="str">
        <f>IF($K78="","",Agustus!$B$4)</f>
        <v/>
      </c>
      <c r="C78" t="str">
        <f>IF($K78="","",Agustus!$B$3)</f>
        <v/>
      </c>
      <c r="D78" s="26" t="str">
        <f>IF($K78="","",DATE(Agustus!$B$4,MATCH(Agustus!$B$3,Referensi!$F$2:$F$13,0),1))</f>
        <v/>
      </c>
      <c r="E78" t="str">
        <f>IF($K78="","",IF(Referensi!$A$3="","",Referensi!$A$3))</f>
        <v/>
      </c>
      <c r="F78" t="str">
        <f t="shared" si="2"/>
        <v/>
      </c>
      <c r="G78" t="str">
        <f>IF($K78="","",IF(Agustus!A53="","",Agustus!A53))</f>
        <v/>
      </c>
      <c r="H78" t="str">
        <f>IF($K78="","",IF(Agustus!B53="","",Agustus!B53))</f>
        <v/>
      </c>
      <c r="I78" t="str">
        <f>IF($K78="","",IFERROR(INDEX(Kode_Wilayah!$C$2:$C$515,MATCH(G78&amp;"|"&amp;H78,Kode_Wilayah!$D$2:$D$515,0)),""))</f>
        <v/>
      </c>
      <c r="J78" t="str">
        <f>IF($K78="","",IF(Agustus!C53="","",Agustus!C53))</f>
        <v/>
      </c>
      <c r="K78" t="str">
        <f>IF(Agustus!D53="","",Agustus!D53)</f>
        <v/>
      </c>
      <c r="L78" t="str">
        <f>IF($K78="","",IFERROR(INDEX(Referensi!$I$2:$I$33,MATCH(A78,Referensi!$H$2:$H$33,0)),""))</f>
        <v/>
      </c>
    </row>
    <row r="79" spans="1:12" x14ac:dyDescent="0.35">
      <c r="A79" t="str">
        <f>IF($K79="","",Agustus!$B$2)</f>
        <v/>
      </c>
      <c r="B79" t="str">
        <f>IF($K79="","",Agustus!$B$4)</f>
        <v/>
      </c>
      <c r="C79" t="str">
        <f>IF($K79="","",Agustus!$B$3)</f>
        <v/>
      </c>
      <c r="D79" s="26" t="str">
        <f>IF($K79="","",DATE(Agustus!$B$4,MATCH(Agustus!$B$3,Referensi!$F$2:$F$13,0),1))</f>
        <v/>
      </c>
      <c r="E79" t="str">
        <f>IF($K79="","",IF(Referensi!$A$3="","",Referensi!$A$3))</f>
        <v/>
      </c>
      <c r="F79" t="str">
        <f t="shared" si="2"/>
        <v/>
      </c>
      <c r="G79" t="str">
        <f>IF($K79="","",IF(Agustus!A54="","",Agustus!A54))</f>
        <v/>
      </c>
      <c r="H79" t="str">
        <f>IF($K79="","",IF(Agustus!B54="","",Agustus!B54))</f>
        <v/>
      </c>
      <c r="I79" t="str">
        <f>IF($K79="","",IFERROR(INDEX(Kode_Wilayah!$C$2:$C$515,MATCH(G79&amp;"|"&amp;H79,Kode_Wilayah!$D$2:$D$515,0)),""))</f>
        <v/>
      </c>
      <c r="J79" t="str">
        <f>IF($K79="","",IF(Agustus!C54="","",Agustus!C54))</f>
        <v/>
      </c>
      <c r="K79" t="str">
        <f>IF(Agustus!D54="","",Agustus!D54)</f>
        <v/>
      </c>
      <c r="L79" t="str">
        <f>IF($K79="","",IFERROR(INDEX(Referensi!$I$2:$I$33,MATCH(A79,Referensi!$H$2:$H$33,0)),""))</f>
        <v/>
      </c>
    </row>
    <row r="80" spans="1:12" x14ac:dyDescent="0.35">
      <c r="A80" t="str">
        <f>IF($K80="","",Agustus!$B$2)</f>
        <v/>
      </c>
      <c r="B80" t="str">
        <f>IF($K80="","",Agustus!$B$4)</f>
        <v/>
      </c>
      <c r="C80" t="str">
        <f>IF($K80="","",Agustus!$B$3)</f>
        <v/>
      </c>
      <c r="D80" s="26" t="str">
        <f>IF($K80="","",DATE(Agustus!$B$4,MATCH(Agustus!$B$3,Referensi!$F$2:$F$13,0),1))</f>
        <v/>
      </c>
      <c r="E80" t="str">
        <f>IF($K80="","",IF(Referensi!$A$3="","",Referensi!$A$3))</f>
        <v/>
      </c>
      <c r="F80" t="str">
        <f t="shared" si="2"/>
        <v/>
      </c>
      <c r="G80" t="str">
        <f>IF($K80="","",IF(Agustus!A55="","",Agustus!A55))</f>
        <v/>
      </c>
      <c r="H80" t="str">
        <f>IF($K80="","",IF(Agustus!B55="","",Agustus!B55))</f>
        <v/>
      </c>
      <c r="I80" t="str">
        <f>IF($K80="","",IFERROR(INDEX(Kode_Wilayah!$C$2:$C$515,MATCH(G80&amp;"|"&amp;H80,Kode_Wilayah!$D$2:$D$515,0)),""))</f>
        <v/>
      </c>
      <c r="J80" t="str">
        <f>IF($K80="","",IF(Agustus!C55="","",Agustus!C55))</f>
        <v/>
      </c>
      <c r="K80" t="str">
        <f>IF(Agustus!D55="","",Agustus!D55)</f>
        <v/>
      </c>
      <c r="L80" t="str">
        <f>IF($K80="","",IFERROR(INDEX(Referensi!$I$2:$I$33,MATCH(A80,Referensi!$H$2:$H$33,0)),""))</f>
        <v/>
      </c>
    </row>
    <row r="81" spans="1:12" x14ac:dyDescent="0.35">
      <c r="A81" t="str">
        <f>IF($K81="","",Agustus!$B$2)</f>
        <v/>
      </c>
      <c r="B81" t="str">
        <f>IF($K81="","",Agustus!$B$4)</f>
        <v/>
      </c>
      <c r="C81" t="str">
        <f>IF($K81="","",Agustus!$B$3)</f>
        <v/>
      </c>
      <c r="D81" s="26" t="str">
        <f>IF($K81="","",DATE(Agustus!$B$4,MATCH(Agustus!$B$3,Referensi!$F$2:$F$13,0),1))</f>
        <v/>
      </c>
      <c r="E81" t="str">
        <f>IF($K81="","",IF(Referensi!$A$3="","",Referensi!$A$3))</f>
        <v/>
      </c>
      <c r="F81" t="str">
        <f t="shared" si="2"/>
        <v/>
      </c>
      <c r="G81" t="str">
        <f>IF($K81="","",IF(Agustus!A56="","",Agustus!A56))</f>
        <v/>
      </c>
      <c r="H81" t="str">
        <f>IF($K81="","",IF(Agustus!B56="","",Agustus!B56))</f>
        <v/>
      </c>
      <c r="I81" t="str">
        <f>IF($K81="","",IFERROR(INDEX(Kode_Wilayah!$C$2:$C$515,MATCH(G81&amp;"|"&amp;H81,Kode_Wilayah!$D$2:$D$515,0)),""))</f>
        <v/>
      </c>
      <c r="J81" t="str">
        <f>IF($K81="","",IF(Agustus!C56="","",Agustus!C56))</f>
        <v/>
      </c>
      <c r="K81" t="str">
        <f>IF(Agustus!D56="","",Agustus!D56)</f>
        <v/>
      </c>
      <c r="L81" t="str">
        <f>IF($K81="","",IFERROR(INDEX(Referensi!$I$2:$I$33,MATCH(A81,Referensi!$H$2:$H$33,0)),""))</f>
        <v/>
      </c>
    </row>
    <row r="82" spans="1:12" x14ac:dyDescent="0.35">
      <c r="A82" t="str">
        <f>IF($K82="","",Agustus!$B$2)</f>
        <v/>
      </c>
      <c r="B82" t="str">
        <f>IF($K82="","",Agustus!$B$4)</f>
        <v/>
      </c>
      <c r="C82" t="str">
        <f>IF($K82="","",Agustus!$B$3)</f>
        <v/>
      </c>
      <c r="D82" s="26" t="str">
        <f>IF($K82="","",DATE(Agustus!$B$4,MATCH(Agustus!$B$3,Referensi!$F$2:$F$13,0),1))</f>
        <v/>
      </c>
      <c r="E82" t="str">
        <f>IF($K82="","",IF(Referensi!$A$3="","",Referensi!$A$3))</f>
        <v/>
      </c>
      <c r="F82" t="str">
        <f t="shared" si="2"/>
        <v/>
      </c>
      <c r="G82" t="str">
        <f>IF($K82="","",IF(Agustus!A57="","",Agustus!A57))</f>
        <v/>
      </c>
      <c r="H82" t="str">
        <f>IF($K82="","",IF(Agustus!B57="","",Agustus!B57))</f>
        <v/>
      </c>
      <c r="I82" t="str">
        <f>IF($K82="","",IFERROR(INDEX(Kode_Wilayah!$C$2:$C$515,MATCH(G82&amp;"|"&amp;H82,Kode_Wilayah!$D$2:$D$515,0)),""))</f>
        <v/>
      </c>
      <c r="J82" t="str">
        <f>IF($K82="","",IF(Agustus!C57="","",Agustus!C57))</f>
        <v/>
      </c>
      <c r="K82" t="str">
        <f>IF(Agustus!D57="","",Agustus!D57)</f>
        <v/>
      </c>
      <c r="L82" t="str">
        <f>IF($K82="","",IFERROR(INDEX(Referensi!$I$2:$I$33,MATCH(A82,Referensi!$H$2:$H$33,0)),""))</f>
        <v/>
      </c>
    </row>
    <row r="83" spans="1:12" x14ac:dyDescent="0.35">
      <c r="A83" t="str">
        <f>IF($K83="","",Agustus!$B$2)</f>
        <v/>
      </c>
      <c r="B83" t="str">
        <f>IF($K83="","",Agustus!$B$4)</f>
        <v/>
      </c>
      <c r="C83" t="str">
        <f>IF($K83="","",Agustus!$B$3)</f>
        <v/>
      </c>
      <c r="D83" s="26" t="str">
        <f>IF($K83="","",DATE(Agustus!$B$4,MATCH(Agustus!$B$3,Referensi!$F$2:$F$13,0),1))</f>
        <v/>
      </c>
      <c r="E83" t="str">
        <f>IF($K83="","",IF(Referensi!$A$3="","",Referensi!$A$3))</f>
        <v/>
      </c>
      <c r="F83" t="str">
        <f t="shared" si="2"/>
        <v/>
      </c>
      <c r="G83" t="str">
        <f>IF($K83="","",IF(Agustus!A58="","",Agustus!A58))</f>
        <v/>
      </c>
      <c r="H83" t="str">
        <f>IF($K83="","",IF(Agustus!B58="","",Agustus!B58))</f>
        <v/>
      </c>
      <c r="I83" t="str">
        <f>IF($K83="","",IFERROR(INDEX(Kode_Wilayah!$C$2:$C$515,MATCH(G83&amp;"|"&amp;H83,Kode_Wilayah!$D$2:$D$515,0)),""))</f>
        <v/>
      </c>
      <c r="J83" t="str">
        <f>IF($K83="","",IF(Agustus!C58="","",Agustus!C58))</f>
        <v/>
      </c>
      <c r="K83" t="str">
        <f>IF(Agustus!D58="","",Agustus!D58)</f>
        <v/>
      </c>
      <c r="L83" t="str">
        <f>IF($K83="","",IFERROR(INDEX(Referensi!$I$2:$I$33,MATCH(A83,Referensi!$H$2:$H$33,0)),""))</f>
        <v/>
      </c>
    </row>
    <row r="84" spans="1:12" x14ac:dyDescent="0.35">
      <c r="A84" t="str">
        <f>IF($K84="","",Agustus!$B$2)</f>
        <v/>
      </c>
      <c r="B84" t="str">
        <f>IF($K84="","",Agustus!$B$4)</f>
        <v/>
      </c>
      <c r="C84" t="str">
        <f>IF($K84="","",Agustus!$B$3)</f>
        <v/>
      </c>
      <c r="D84" s="26" t="str">
        <f>IF($K84="","",DATE(Agustus!$B$4,MATCH(Agustus!$B$3,Referensi!$F$2:$F$13,0),1))</f>
        <v/>
      </c>
      <c r="E84" t="str">
        <f>IF($K84="","",IF(Referensi!$A$3="","",Referensi!$A$3))</f>
        <v/>
      </c>
      <c r="F84" t="str">
        <f t="shared" si="2"/>
        <v/>
      </c>
      <c r="G84" t="str">
        <f>IF($K84="","",IF(Agustus!A59="","",Agustus!A59))</f>
        <v/>
      </c>
      <c r="H84" t="str">
        <f>IF($K84="","",IF(Agustus!B59="","",Agustus!B59))</f>
        <v/>
      </c>
      <c r="I84" t="str">
        <f>IF($K84="","",IFERROR(INDEX(Kode_Wilayah!$C$2:$C$515,MATCH(G84&amp;"|"&amp;H84,Kode_Wilayah!$D$2:$D$515,0)),""))</f>
        <v/>
      </c>
      <c r="J84" t="str">
        <f>IF($K84="","",IF(Agustus!C59="","",Agustus!C59))</f>
        <v/>
      </c>
      <c r="K84" t="str">
        <f>IF(Agustus!D59="","",Agustus!D59)</f>
        <v/>
      </c>
      <c r="L84" t="str">
        <f>IF($K84="","",IFERROR(INDEX(Referensi!$I$2:$I$33,MATCH(A84,Referensi!$H$2:$H$33,0)),""))</f>
        <v/>
      </c>
    </row>
    <row r="85" spans="1:12" x14ac:dyDescent="0.35">
      <c r="A85" t="str">
        <f>IF($K85="","",Agustus!$B$2)</f>
        <v/>
      </c>
      <c r="B85" t="str">
        <f>IF($K85="","",Agustus!$B$4)</f>
        <v/>
      </c>
      <c r="C85" t="str">
        <f>IF($K85="","",Agustus!$B$3)</f>
        <v/>
      </c>
      <c r="D85" s="26" t="str">
        <f>IF($K85="","",DATE(Agustus!$B$4,MATCH(Agustus!$B$3,Referensi!$F$2:$F$13,0),1))</f>
        <v/>
      </c>
      <c r="E85" t="str">
        <f>IF($K85="","",IF(Referensi!$A$3="","",Referensi!$A$3))</f>
        <v/>
      </c>
      <c r="F85" t="str">
        <f t="shared" si="2"/>
        <v/>
      </c>
      <c r="G85" t="str">
        <f>IF($K85="","",IF(Agustus!A60="","",Agustus!A60))</f>
        <v/>
      </c>
      <c r="H85" t="str">
        <f>IF($K85="","",IF(Agustus!B60="","",Agustus!B60))</f>
        <v/>
      </c>
      <c r="I85" t="str">
        <f>IF($K85="","",IFERROR(INDEX(Kode_Wilayah!$C$2:$C$515,MATCH(G85&amp;"|"&amp;H85,Kode_Wilayah!$D$2:$D$515,0)),""))</f>
        <v/>
      </c>
      <c r="J85" t="str">
        <f>IF($K85="","",IF(Agustus!C60="","",Agustus!C60))</f>
        <v/>
      </c>
      <c r="K85" t="str">
        <f>IF(Agustus!D60="","",Agustus!D60)</f>
        <v/>
      </c>
      <c r="L85" t="str">
        <f>IF($K85="","",IFERROR(INDEX(Referensi!$I$2:$I$33,MATCH(A85,Referensi!$H$2:$H$33,0)),""))</f>
        <v/>
      </c>
    </row>
    <row r="86" spans="1:12" x14ac:dyDescent="0.35">
      <c r="A86" t="str">
        <f>IF($K86="","",Agustus!$B$2)</f>
        <v/>
      </c>
      <c r="B86" t="str">
        <f>IF($K86="","",Agustus!$B$4)</f>
        <v/>
      </c>
      <c r="C86" t="str">
        <f>IF($K86="","",Agustus!$B$3)</f>
        <v/>
      </c>
      <c r="D86" s="26" t="str">
        <f>IF($K86="","",DATE(Agustus!$B$4,MATCH(Agustus!$B$3,Referensi!$F$2:$F$13,0),1))</f>
        <v/>
      </c>
      <c r="E86" t="str">
        <f>IF($K86="","",IF(Referensi!$A$3="","",Referensi!$A$3))</f>
        <v/>
      </c>
      <c r="F86" t="str">
        <f t="shared" si="2"/>
        <v/>
      </c>
      <c r="G86" t="str">
        <f>IF($K86="","",IF(Agustus!A61="","",Agustus!A61))</f>
        <v/>
      </c>
      <c r="H86" t="str">
        <f>IF($K86="","",IF(Agustus!B61="","",Agustus!B61))</f>
        <v/>
      </c>
      <c r="I86" t="str">
        <f>IF($K86="","",IFERROR(INDEX(Kode_Wilayah!$C$2:$C$515,MATCH(G86&amp;"|"&amp;H86,Kode_Wilayah!$D$2:$D$515,0)),""))</f>
        <v/>
      </c>
      <c r="J86" t="str">
        <f>IF($K86="","",IF(Agustus!C61="","",Agustus!C61))</f>
        <v/>
      </c>
      <c r="K86" t="str">
        <f>IF(Agustus!D61="","",Agustus!D61)</f>
        <v/>
      </c>
      <c r="L86" t="str">
        <f>IF($K86="","",IFERROR(INDEX(Referensi!$I$2:$I$33,MATCH(A86,Referensi!$H$2:$H$33,0)),""))</f>
        <v/>
      </c>
    </row>
    <row r="87" spans="1:12" x14ac:dyDescent="0.35">
      <c r="A87" t="str">
        <f>IF($K87="","",Agustus!$B$2)</f>
        <v/>
      </c>
      <c r="B87" t="str">
        <f>IF($K87="","",Agustus!$B$4)</f>
        <v/>
      </c>
      <c r="C87" t="str">
        <f>IF($K87="","",Agustus!$B$3)</f>
        <v/>
      </c>
      <c r="D87" s="26" t="str">
        <f>IF($K87="","",DATE(Agustus!$B$4,MATCH(Agustus!$B$3,Referensi!$F$2:$F$13,0),1))</f>
        <v/>
      </c>
      <c r="E87" t="str">
        <f>IF($K87="","",IF(Referensi!$A$3="","",Referensi!$A$3))</f>
        <v/>
      </c>
      <c r="F87" t="str">
        <f t="shared" si="2"/>
        <v/>
      </c>
      <c r="G87" t="str">
        <f>IF($K87="","",IF(Agustus!A62="","",Agustus!A62))</f>
        <v/>
      </c>
      <c r="H87" t="str">
        <f>IF($K87="","",IF(Agustus!B62="","",Agustus!B62))</f>
        <v/>
      </c>
      <c r="I87" t="str">
        <f>IF($K87="","",IFERROR(INDEX(Kode_Wilayah!$C$2:$C$515,MATCH(G87&amp;"|"&amp;H87,Kode_Wilayah!$D$2:$D$515,0)),""))</f>
        <v/>
      </c>
      <c r="J87" t="str">
        <f>IF($K87="","",IF(Agustus!C62="","",Agustus!C62))</f>
        <v/>
      </c>
      <c r="K87" t="str">
        <f>IF(Agustus!D62="","",Agustus!D62)</f>
        <v/>
      </c>
      <c r="L87" t="str">
        <f>IF($K87="","",IFERROR(INDEX(Referensi!$I$2:$I$33,MATCH(A87,Referensi!$H$2:$H$33,0)),""))</f>
        <v/>
      </c>
    </row>
    <row r="88" spans="1:12" x14ac:dyDescent="0.35">
      <c r="A88" t="str">
        <f>IF($K88="","",Agustus!$B$2)</f>
        <v/>
      </c>
      <c r="B88" t="str">
        <f>IF($K88="","",Agustus!$B$4)</f>
        <v/>
      </c>
      <c r="C88" t="str">
        <f>IF($K88="","",Agustus!$B$3)</f>
        <v/>
      </c>
      <c r="D88" s="26" t="str">
        <f>IF($K88="","",DATE(Agustus!$B$4,MATCH(Agustus!$B$3,Referensi!$F$2:$F$13,0),1))</f>
        <v/>
      </c>
      <c r="E88" t="str">
        <f>IF($K88="","",IF(Referensi!$A$3="","",Referensi!$A$3))</f>
        <v/>
      </c>
      <c r="F88" t="str">
        <f t="shared" si="2"/>
        <v/>
      </c>
      <c r="G88" t="str">
        <f>IF($K88="","",IF(Agustus!A63="","",Agustus!A63))</f>
        <v/>
      </c>
      <c r="H88" t="str">
        <f>IF($K88="","",IF(Agustus!B63="","",Agustus!B63))</f>
        <v/>
      </c>
      <c r="I88" t="str">
        <f>IF($K88="","",IFERROR(INDEX(Kode_Wilayah!$C$2:$C$515,MATCH(G88&amp;"|"&amp;H88,Kode_Wilayah!$D$2:$D$515,0)),""))</f>
        <v/>
      </c>
      <c r="J88" t="str">
        <f>IF($K88="","",IF(Agustus!C63="","",Agustus!C63))</f>
        <v/>
      </c>
      <c r="K88" t="str">
        <f>IF(Agustus!D63="","",Agustus!D63)</f>
        <v/>
      </c>
      <c r="L88" t="str">
        <f>IF($K88="","",IFERROR(INDEX(Referensi!$I$2:$I$33,MATCH(A88,Referensi!$H$2:$H$33,0)),""))</f>
        <v/>
      </c>
    </row>
    <row r="89" spans="1:12" x14ac:dyDescent="0.35">
      <c r="A89" t="str">
        <f>IF($K89="","",Agustus!$B$2)</f>
        <v/>
      </c>
      <c r="B89" t="str">
        <f>IF($K89="","",Agustus!$B$4)</f>
        <v/>
      </c>
      <c r="C89" t="str">
        <f>IF($K89="","",Agustus!$B$3)</f>
        <v/>
      </c>
      <c r="D89" s="26" t="str">
        <f>IF($K89="","",DATE(Agustus!$B$4,MATCH(Agustus!$B$3,Referensi!$F$2:$F$13,0),1))</f>
        <v/>
      </c>
      <c r="E89" t="str">
        <f>IF($K89="","",IF(Referensi!$A$3="","",Referensi!$A$3))</f>
        <v/>
      </c>
      <c r="F89" t="str">
        <f t="shared" si="2"/>
        <v/>
      </c>
      <c r="G89" t="str">
        <f>IF($K89="","",IF(Agustus!A64="","",Agustus!A64))</f>
        <v/>
      </c>
      <c r="H89" t="str">
        <f>IF($K89="","",IF(Agustus!B64="","",Agustus!B64))</f>
        <v/>
      </c>
      <c r="I89" t="str">
        <f>IF($K89="","",IFERROR(INDEX(Kode_Wilayah!$C$2:$C$515,MATCH(G89&amp;"|"&amp;H89,Kode_Wilayah!$D$2:$D$515,0)),""))</f>
        <v/>
      </c>
      <c r="J89" t="str">
        <f>IF($K89="","",IF(Agustus!C64="","",Agustus!C64))</f>
        <v/>
      </c>
      <c r="K89" t="str">
        <f>IF(Agustus!D64="","",Agustus!D64)</f>
        <v/>
      </c>
      <c r="L89" t="str">
        <f>IF($K89="","",IFERROR(INDEX(Referensi!$I$2:$I$33,MATCH(A89,Referensi!$H$2:$H$33,0)),""))</f>
        <v/>
      </c>
    </row>
    <row r="90" spans="1:12" x14ac:dyDescent="0.35">
      <c r="A90" t="str">
        <f>IF($K90="","",Agustus!$B$2)</f>
        <v/>
      </c>
      <c r="B90" t="str">
        <f>IF($K90="","",Agustus!$B$4)</f>
        <v/>
      </c>
      <c r="C90" t="str">
        <f>IF($K90="","",Agustus!$B$3)</f>
        <v/>
      </c>
      <c r="D90" s="26" t="str">
        <f>IF($K90="","",DATE(Agustus!$B$4,MATCH(Agustus!$B$3,Referensi!$F$2:$F$13,0),1))</f>
        <v/>
      </c>
      <c r="E90" t="str">
        <f>IF($K90="","",IF(Referensi!$A$3="","",Referensi!$A$3))</f>
        <v/>
      </c>
      <c r="F90" t="str">
        <f t="shared" si="2"/>
        <v/>
      </c>
      <c r="G90" t="str">
        <f>IF($K90="","",IF(Agustus!A65="","",Agustus!A65))</f>
        <v/>
      </c>
      <c r="H90" t="str">
        <f>IF($K90="","",IF(Agustus!B65="","",Agustus!B65))</f>
        <v/>
      </c>
      <c r="I90" t="str">
        <f>IF($K90="","",IFERROR(INDEX(Kode_Wilayah!$C$2:$C$515,MATCH(G90&amp;"|"&amp;H90,Kode_Wilayah!$D$2:$D$515,0)),""))</f>
        <v/>
      </c>
      <c r="J90" t="str">
        <f>IF($K90="","",IF(Agustus!C65="","",Agustus!C65))</f>
        <v/>
      </c>
      <c r="K90" t="str">
        <f>IF(Agustus!D65="","",Agustus!D65)</f>
        <v/>
      </c>
      <c r="L90" t="str">
        <f>IF($K90="","",IFERROR(INDEX(Referensi!$I$2:$I$33,MATCH(A90,Referensi!$H$2:$H$33,0)),""))</f>
        <v/>
      </c>
    </row>
    <row r="91" spans="1:12" x14ac:dyDescent="0.35">
      <c r="A91" t="str">
        <f>IF($K91="","",Agustus!$B$2)</f>
        <v/>
      </c>
      <c r="B91" t="str">
        <f>IF($K91="","",Agustus!$B$4)</f>
        <v/>
      </c>
      <c r="C91" t="str">
        <f>IF($K91="","",Agustus!$B$3)</f>
        <v/>
      </c>
      <c r="D91" s="26" t="str">
        <f>IF($K91="","",DATE(Agustus!$B$4,MATCH(Agustus!$B$3,Referensi!$F$2:$F$13,0),1))</f>
        <v/>
      </c>
      <c r="E91" t="str">
        <f>IF($K91="","",IF(Referensi!$A$3="","",Referensi!$A$3))</f>
        <v/>
      </c>
      <c r="F91" t="str">
        <f t="shared" si="2"/>
        <v/>
      </c>
      <c r="G91" t="str">
        <f>IF($K91="","",IF(Agustus!A66="","",Agustus!A66))</f>
        <v/>
      </c>
      <c r="H91" t="str">
        <f>IF($K91="","",IF(Agustus!B66="","",Agustus!B66))</f>
        <v/>
      </c>
      <c r="I91" t="str">
        <f>IF($K91="","",IFERROR(INDEX(Kode_Wilayah!$C$2:$C$515,MATCH(G91&amp;"|"&amp;H91,Kode_Wilayah!$D$2:$D$515,0)),""))</f>
        <v/>
      </c>
      <c r="J91" t="str">
        <f>IF($K91="","",IF(Agustus!C66="","",Agustus!C66))</f>
        <v/>
      </c>
      <c r="K91" t="str">
        <f>IF(Agustus!D66="","",Agustus!D66)</f>
        <v/>
      </c>
      <c r="L91" t="str">
        <f>IF($K91="","",IFERROR(INDEX(Referensi!$I$2:$I$33,MATCH(A91,Referensi!$H$2:$H$33,0)),""))</f>
        <v/>
      </c>
    </row>
    <row r="92" spans="1:12" x14ac:dyDescent="0.35">
      <c r="A92" t="str">
        <f>IF($K92="","",Agustus!$B$2)</f>
        <v/>
      </c>
      <c r="B92" t="str">
        <f>IF($K92="","",Agustus!$B$4)</f>
        <v/>
      </c>
      <c r="C92" t="str">
        <f>IF($K92="","",Agustus!$B$3)</f>
        <v/>
      </c>
      <c r="D92" s="26" t="str">
        <f>IF($K92="","",DATE(Agustus!$B$4,MATCH(Agustus!$B$3,Referensi!$F$2:$F$13,0),1))</f>
        <v/>
      </c>
      <c r="E92" t="str">
        <f>IF($K92="","",IF(Referensi!$A$3="","",Referensi!$A$3))</f>
        <v/>
      </c>
      <c r="F92" t="str">
        <f t="shared" si="2"/>
        <v/>
      </c>
      <c r="G92" t="str">
        <f>IF($K92="","",IF(Agustus!A67="","",Agustus!A67))</f>
        <v/>
      </c>
      <c r="H92" t="str">
        <f>IF($K92="","",IF(Agustus!B67="","",Agustus!B67))</f>
        <v/>
      </c>
      <c r="I92" t="str">
        <f>IF($K92="","",IFERROR(INDEX(Kode_Wilayah!$C$2:$C$515,MATCH(G92&amp;"|"&amp;H92,Kode_Wilayah!$D$2:$D$515,0)),""))</f>
        <v/>
      </c>
      <c r="J92" t="str">
        <f>IF($K92="","",IF(Agustus!C67="","",Agustus!C67))</f>
        <v/>
      </c>
      <c r="K92" t="str">
        <f>IF(Agustus!D67="","",Agustus!D67)</f>
        <v/>
      </c>
      <c r="L92" t="str">
        <f>IF($K92="","",IFERROR(INDEX(Referensi!$I$2:$I$33,MATCH(A92,Referensi!$H$2:$H$33,0)),""))</f>
        <v/>
      </c>
    </row>
    <row r="93" spans="1:12" x14ac:dyDescent="0.35">
      <c r="A93" t="str">
        <f>IF($K93="","",Agustus!$B$2)</f>
        <v/>
      </c>
      <c r="B93" t="str">
        <f>IF($K93="","",Agustus!$B$4)</f>
        <v/>
      </c>
      <c r="C93" t="str">
        <f>IF($K93="","",Agustus!$B$3)</f>
        <v/>
      </c>
      <c r="D93" s="26" t="str">
        <f>IF($K93="","",DATE(Agustus!$B$4,MATCH(Agustus!$B$3,Referensi!$F$2:$F$13,0),1))</f>
        <v/>
      </c>
      <c r="E93" t="str">
        <f>IF($K93="","",IF(Referensi!$A$3="","",Referensi!$A$3))</f>
        <v/>
      </c>
      <c r="F93" t="str">
        <f t="shared" si="2"/>
        <v/>
      </c>
      <c r="G93" t="str">
        <f>IF($K93="","",IF(Agustus!A68="","",Agustus!A68))</f>
        <v/>
      </c>
      <c r="H93" t="str">
        <f>IF($K93="","",IF(Agustus!B68="","",Agustus!B68))</f>
        <v/>
      </c>
      <c r="I93" t="str">
        <f>IF($K93="","",IFERROR(INDEX(Kode_Wilayah!$C$2:$C$515,MATCH(G93&amp;"|"&amp;H93,Kode_Wilayah!$D$2:$D$515,0)),""))</f>
        <v/>
      </c>
      <c r="J93" t="str">
        <f>IF($K93="","",IF(Agustus!C68="","",Agustus!C68))</f>
        <v/>
      </c>
      <c r="K93" t="str">
        <f>IF(Agustus!D68="","",Agustus!D68)</f>
        <v/>
      </c>
      <c r="L93" t="str">
        <f>IF($K93="","",IFERROR(INDEX(Referensi!$I$2:$I$33,MATCH(A93,Referensi!$H$2:$H$33,0)),""))</f>
        <v/>
      </c>
    </row>
    <row r="94" spans="1:12" x14ac:dyDescent="0.35">
      <c r="A94" t="str">
        <f>IF($K94="","",Agustus!$B$2)</f>
        <v/>
      </c>
      <c r="B94" t="str">
        <f>IF($K94="","",Agustus!$B$4)</f>
        <v/>
      </c>
      <c r="C94" t="str">
        <f>IF($K94="","",Agustus!$B$3)</f>
        <v/>
      </c>
      <c r="D94" s="26" t="str">
        <f>IF($K94="","",DATE(Agustus!$B$4,MATCH(Agustus!$B$3,Referensi!$F$2:$F$13,0),1))</f>
        <v/>
      </c>
      <c r="E94" t="str">
        <f>IF($K94="","",IF(Referensi!$A$3="","",Referensi!$A$3))</f>
        <v/>
      </c>
      <c r="F94" t="str">
        <f t="shared" ref="F94:F111" si="3">IF($K94="","","Alat Bantu")</f>
        <v/>
      </c>
      <c r="G94" t="str">
        <f>IF($K94="","",IF(Agustus!A69="","",Agustus!A69))</f>
        <v/>
      </c>
      <c r="H94" t="str">
        <f>IF($K94="","",IF(Agustus!B69="","",Agustus!B69))</f>
        <v/>
      </c>
      <c r="I94" t="str">
        <f>IF($K94="","",IFERROR(INDEX(Kode_Wilayah!$C$2:$C$515,MATCH(G94&amp;"|"&amp;H94,Kode_Wilayah!$D$2:$D$515,0)),""))</f>
        <v/>
      </c>
      <c r="J94" t="str">
        <f>IF($K94="","",IF(Agustus!C69="","",Agustus!C69))</f>
        <v/>
      </c>
      <c r="K94" t="str">
        <f>IF(Agustus!D69="","",Agustus!D69)</f>
        <v/>
      </c>
      <c r="L94" t="str">
        <f>IF($K94="","",IFERROR(INDEX(Referensi!$I$2:$I$33,MATCH(A94,Referensi!$H$2:$H$33,0)),""))</f>
        <v/>
      </c>
    </row>
    <row r="95" spans="1:12" x14ac:dyDescent="0.35">
      <c r="A95" t="str">
        <f>IF($K95="","",Agustus!$B$2)</f>
        <v/>
      </c>
      <c r="B95" t="str">
        <f>IF($K95="","",Agustus!$B$4)</f>
        <v/>
      </c>
      <c r="C95" t="str">
        <f>IF($K95="","",Agustus!$B$3)</f>
        <v/>
      </c>
      <c r="D95" s="26" t="str">
        <f>IF($K95="","",DATE(Agustus!$B$4,MATCH(Agustus!$B$3,Referensi!$F$2:$F$13,0),1))</f>
        <v/>
      </c>
      <c r="E95" t="str">
        <f>IF($K95="","",IF(Referensi!$A$3="","",Referensi!$A$3))</f>
        <v/>
      </c>
      <c r="F95" t="str">
        <f t="shared" si="3"/>
        <v/>
      </c>
      <c r="G95" t="str">
        <f>IF($K95="","",IF(Agustus!A70="","",Agustus!A70))</f>
        <v/>
      </c>
      <c r="H95" t="str">
        <f>IF($K95="","",IF(Agustus!B70="","",Agustus!B70))</f>
        <v/>
      </c>
      <c r="I95" t="str">
        <f>IF($K95="","",IFERROR(INDEX(Kode_Wilayah!$C$2:$C$515,MATCH(G95&amp;"|"&amp;H95,Kode_Wilayah!$D$2:$D$515,0)),""))</f>
        <v/>
      </c>
      <c r="J95" t="str">
        <f>IF($K95="","",IF(Agustus!C70="","",Agustus!C70))</f>
        <v/>
      </c>
      <c r="K95" t="str">
        <f>IF(Agustus!D70="","",Agustus!D70)</f>
        <v/>
      </c>
      <c r="L95" t="str">
        <f>IF($K95="","",IFERROR(INDEX(Referensi!$I$2:$I$33,MATCH(A95,Referensi!$H$2:$H$33,0)),""))</f>
        <v/>
      </c>
    </row>
    <row r="96" spans="1:12" x14ac:dyDescent="0.35">
      <c r="A96" t="str">
        <f>IF($K96="","",Agustus!$B$2)</f>
        <v/>
      </c>
      <c r="B96" t="str">
        <f>IF($K96="","",Agustus!$B$4)</f>
        <v/>
      </c>
      <c r="C96" t="str">
        <f>IF($K96="","",Agustus!$B$3)</f>
        <v/>
      </c>
      <c r="D96" s="26" t="str">
        <f>IF($K96="","",DATE(Agustus!$B$4,MATCH(Agustus!$B$3,Referensi!$F$2:$F$13,0),1))</f>
        <v/>
      </c>
      <c r="E96" t="str">
        <f>IF($K96="","",IF(Referensi!$A$3="","",Referensi!$A$3))</f>
        <v/>
      </c>
      <c r="F96" t="str">
        <f t="shared" si="3"/>
        <v/>
      </c>
      <c r="G96" t="str">
        <f>IF($K96="","",IF(Agustus!A71="","",Agustus!A71))</f>
        <v/>
      </c>
      <c r="H96" t="str">
        <f>IF($K96="","",IF(Agustus!B71="","",Agustus!B71))</f>
        <v/>
      </c>
      <c r="I96" t="str">
        <f>IF($K96="","",IFERROR(INDEX(Kode_Wilayah!$C$2:$C$515,MATCH(G96&amp;"|"&amp;H96,Kode_Wilayah!$D$2:$D$515,0)),""))</f>
        <v/>
      </c>
      <c r="J96" t="str">
        <f>IF($K96="","",IF(Agustus!C71="","",Agustus!C71))</f>
        <v/>
      </c>
      <c r="K96" t="str">
        <f>IF(Agustus!D71="","",Agustus!D71)</f>
        <v/>
      </c>
      <c r="L96" t="str">
        <f>IF($K96="","",IFERROR(INDEX(Referensi!$I$2:$I$33,MATCH(A96,Referensi!$H$2:$H$33,0)),""))</f>
        <v/>
      </c>
    </row>
    <row r="97" spans="1:12" x14ac:dyDescent="0.35">
      <c r="A97" t="str">
        <f>IF($K97="","",Agustus!$B$2)</f>
        <v/>
      </c>
      <c r="B97" t="str">
        <f>IF($K97="","",Agustus!$B$4)</f>
        <v/>
      </c>
      <c r="C97" t="str">
        <f>IF($K97="","",Agustus!$B$3)</f>
        <v/>
      </c>
      <c r="D97" s="26" t="str">
        <f>IF($K97="","",DATE(Agustus!$B$4,MATCH(Agustus!$B$3,Referensi!$F$2:$F$13,0),1))</f>
        <v/>
      </c>
      <c r="E97" t="str">
        <f>IF($K97="","",IF(Referensi!$A$3="","",Referensi!$A$3))</f>
        <v/>
      </c>
      <c r="F97" t="str">
        <f t="shared" si="3"/>
        <v/>
      </c>
      <c r="G97" t="str">
        <f>IF($K97="","",IF(Agustus!A72="","",Agustus!A72))</f>
        <v/>
      </c>
      <c r="H97" t="str">
        <f>IF($K97="","",IF(Agustus!B72="","",Agustus!B72))</f>
        <v/>
      </c>
      <c r="I97" t="str">
        <f>IF($K97="","",IFERROR(INDEX(Kode_Wilayah!$C$2:$C$515,MATCH(G97&amp;"|"&amp;H97,Kode_Wilayah!$D$2:$D$515,0)),""))</f>
        <v/>
      </c>
      <c r="J97" t="str">
        <f>IF($K97="","",IF(Agustus!C72="","",Agustus!C72))</f>
        <v/>
      </c>
      <c r="K97" t="str">
        <f>IF(Agustus!D72="","",Agustus!D72)</f>
        <v/>
      </c>
      <c r="L97" t="str">
        <f>IF($K97="","",IFERROR(INDEX(Referensi!$I$2:$I$33,MATCH(A97,Referensi!$H$2:$H$33,0)),""))</f>
        <v/>
      </c>
    </row>
    <row r="98" spans="1:12" x14ac:dyDescent="0.35">
      <c r="A98" t="str">
        <f>IF($K98="","",Agustus!$B$2)</f>
        <v/>
      </c>
      <c r="B98" t="str">
        <f>IF($K98="","",Agustus!$B$4)</f>
        <v/>
      </c>
      <c r="C98" t="str">
        <f>IF($K98="","",Agustus!$B$3)</f>
        <v/>
      </c>
      <c r="D98" s="26" t="str">
        <f>IF($K98="","",DATE(Agustus!$B$4,MATCH(Agustus!$B$3,Referensi!$F$2:$F$13,0),1))</f>
        <v/>
      </c>
      <c r="E98" t="str">
        <f>IF($K98="","",IF(Referensi!$A$3="","",Referensi!$A$3))</f>
        <v/>
      </c>
      <c r="F98" t="str">
        <f t="shared" si="3"/>
        <v/>
      </c>
      <c r="G98" t="str">
        <f>IF($K98="","",IF(Agustus!A73="","",Agustus!A73))</f>
        <v/>
      </c>
      <c r="H98" t="str">
        <f>IF($K98="","",IF(Agustus!B73="","",Agustus!B73))</f>
        <v/>
      </c>
      <c r="I98" t="str">
        <f>IF($K98="","",IFERROR(INDEX(Kode_Wilayah!$C$2:$C$515,MATCH(G98&amp;"|"&amp;H98,Kode_Wilayah!$D$2:$D$515,0)),""))</f>
        <v/>
      </c>
      <c r="J98" t="str">
        <f>IF($K98="","",IF(Agustus!C73="","",Agustus!C73))</f>
        <v/>
      </c>
      <c r="K98" t="str">
        <f>IF(Agustus!D73="","",Agustus!D73)</f>
        <v/>
      </c>
      <c r="L98" t="str">
        <f>IF($K98="","",IFERROR(INDEX(Referensi!$I$2:$I$33,MATCH(A98,Referensi!$H$2:$H$33,0)),""))</f>
        <v/>
      </c>
    </row>
    <row r="99" spans="1:12" x14ac:dyDescent="0.35">
      <c r="A99" t="str">
        <f>IF($K99="","",Agustus!$B$2)</f>
        <v/>
      </c>
      <c r="B99" t="str">
        <f>IF($K99="","",Agustus!$B$4)</f>
        <v/>
      </c>
      <c r="C99" t="str">
        <f>IF($K99="","",Agustus!$B$3)</f>
        <v/>
      </c>
      <c r="D99" s="26" t="str">
        <f>IF($K99="","",DATE(Agustus!$B$4,MATCH(Agustus!$B$3,Referensi!$F$2:$F$13,0),1))</f>
        <v/>
      </c>
      <c r="E99" t="str">
        <f>IF($K99="","",IF(Referensi!$A$3="","",Referensi!$A$3))</f>
        <v/>
      </c>
      <c r="F99" t="str">
        <f t="shared" si="3"/>
        <v/>
      </c>
      <c r="G99" t="str">
        <f>IF($K99="","",IF(Agustus!A74="","",Agustus!A74))</f>
        <v/>
      </c>
      <c r="H99" t="str">
        <f>IF($K99="","",IF(Agustus!B74="","",Agustus!B74))</f>
        <v/>
      </c>
      <c r="I99" t="str">
        <f>IF($K99="","",IFERROR(INDEX(Kode_Wilayah!$C$2:$C$515,MATCH(G99&amp;"|"&amp;H99,Kode_Wilayah!$D$2:$D$515,0)),""))</f>
        <v/>
      </c>
      <c r="J99" t="str">
        <f>IF($K99="","",IF(Agustus!C74="","",Agustus!C74))</f>
        <v/>
      </c>
      <c r="K99" t="str">
        <f>IF(Agustus!D74="","",Agustus!D74)</f>
        <v/>
      </c>
      <c r="L99" t="str">
        <f>IF($K99="","",IFERROR(INDEX(Referensi!$I$2:$I$33,MATCH(A99,Referensi!$H$2:$H$33,0)),""))</f>
        <v/>
      </c>
    </row>
    <row r="100" spans="1:12" x14ac:dyDescent="0.35">
      <c r="A100" t="str">
        <f>IF($K100="","",Agustus!$B$2)</f>
        <v/>
      </c>
      <c r="B100" t="str">
        <f>IF($K100="","",Agustus!$B$4)</f>
        <v/>
      </c>
      <c r="C100" t="str">
        <f>IF($K100="","",Agustus!$B$3)</f>
        <v/>
      </c>
      <c r="D100" s="26" t="str">
        <f>IF($K100="","",DATE(Agustus!$B$4,MATCH(Agustus!$B$3,Referensi!$F$2:$F$13,0),1))</f>
        <v/>
      </c>
      <c r="E100" t="str">
        <f>IF($K100="","",IF(Referensi!$A$3="","",Referensi!$A$3))</f>
        <v/>
      </c>
      <c r="F100" t="str">
        <f t="shared" si="3"/>
        <v/>
      </c>
      <c r="G100" t="str">
        <f>IF($K100="","",IF(Agustus!A75="","",Agustus!A75))</f>
        <v/>
      </c>
      <c r="H100" t="str">
        <f>IF($K100="","",IF(Agustus!B75="","",Agustus!B75))</f>
        <v/>
      </c>
      <c r="I100" t="str">
        <f>IF($K100="","",IFERROR(INDEX(Kode_Wilayah!$C$2:$C$515,MATCH(G100&amp;"|"&amp;H100,Kode_Wilayah!$D$2:$D$515,0)),""))</f>
        <v/>
      </c>
      <c r="J100" t="str">
        <f>IF($K100="","",IF(Agustus!C75="","",Agustus!C75))</f>
        <v/>
      </c>
      <c r="K100" t="str">
        <f>IF(Agustus!D75="","",Agustus!D75)</f>
        <v/>
      </c>
      <c r="L100" t="str">
        <f>IF($K100="","",IFERROR(INDEX(Referensi!$I$2:$I$33,MATCH(A100,Referensi!$H$2:$H$33,0)),""))</f>
        <v/>
      </c>
    </row>
    <row r="101" spans="1:12" x14ac:dyDescent="0.35">
      <c r="A101" t="str">
        <f>IF($K101="","",Agustus!$B$2)</f>
        <v/>
      </c>
      <c r="B101" t="str">
        <f>IF($K101="","",Agustus!$B$4)</f>
        <v/>
      </c>
      <c r="C101" t="str">
        <f>IF($K101="","",Agustus!$B$3)</f>
        <v/>
      </c>
      <c r="D101" s="26" t="str">
        <f>IF($K101="","",DATE(Agustus!$B$4,MATCH(Agustus!$B$3,Referensi!$F$2:$F$13,0),1))</f>
        <v/>
      </c>
      <c r="E101" t="str">
        <f>IF($K101="","",IF(Referensi!$A$3="","",Referensi!$A$3))</f>
        <v/>
      </c>
      <c r="F101" t="str">
        <f t="shared" si="3"/>
        <v/>
      </c>
      <c r="G101" t="str">
        <f>IF($K101="","",IF(Agustus!A76="","",Agustus!A76))</f>
        <v/>
      </c>
      <c r="H101" t="str">
        <f>IF($K101="","",IF(Agustus!B76="","",Agustus!B76))</f>
        <v/>
      </c>
      <c r="I101" t="str">
        <f>IF($K101="","",IFERROR(INDEX(Kode_Wilayah!$C$2:$C$515,MATCH(G101&amp;"|"&amp;H101,Kode_Wilayah!$D$2:$D$515,0)),""))</f>
        <v/>
      </c>
      <c r="J101" t="str">
        <f>IF($K101="","",IF(Agustus!C76="","",Agustus!C76))</f>
        <v/>
      </c>
      <c r="K101" t="str">
        <f>IF(Agustus!D76="","",Agustus!D76)</f>
        <v/>
      </c>
      <c r="L101" t="str">
        <f>IF($K101="","",IFERROR(INDEX(Referensi!$I$2:$I$33,MATCH(A101,Referensi!$H$2:$H$33,0)),""))</f>
        <v/>
      </c>
    </row>
    <row r="102" spans="1:12" x14ac:dyDescent="0.35">
      <c r="A102" t="str">
        <f>IF($K102="","",Agustus!$B$2)</f>
        <v/>
      </c>
      <c r="B102" t="str">
        <f>IF($K102="","",Agustus!$B$4)</f>
        <v/>
      </c>
      <c r="C102" t="str">
        <f>IF($K102="","",Agustus!$B$3)</f>
        <v/>
      </c>
      <c r="D102" s="26" t="str">
        <f>IF($K102="","",DATE(Agustus!$B$4,MATCH(Agustus!$B$3,Referensi!$F$2:$F$13,0),1))</f>
        <v/>
      </c>
      <c r="E102" t="str">
        <f>IF($K102="","",IF(Referensi!$A$3="","",Referensi!$A$3))</f>
        <v/>
      </c>
      <c r="F102" t="str">
        <f t="shared" si="3"/>
        <v/>
      </c>
      <c r="G102" t="str">
        <f>IF($K102="","",IF(Agustus!A77="","",Agustus!A77))</f>
        <v/>
      </c>
      <c r="H102" t="str">
        <f>IF($K102="","",IF(Agustus!B77="","",Agustus!B77))</f>
        <v/>
      </c>
      <c r="I102" t="str">
        <f>IF($K102="","",IFERROR(INDEX(Kode_Wilayah!$C$2:$C$515,MATCH(G102&amp;"|"&amp;H102,Kode_Wilayah!$D$2:$D$515,0)),""))</f>
        <v/>
      </c>
      <c r="J102" t="str">
        <f>IF($K102="","",IF(Agustus!C77="","",Agustus!C77))</f>
        <v/>
      </c>
      <c r="K102" t="str">
        <f>IF(Agustus!D77="","",Agustus!D77)</f>
        <v/>
      </c>
      <c r="L102" t="str">
        <f>IF($K102="","",IFERROR(INDEX(Referensi!$I$2:$I$33,MATCH(A102,Referensi!$H$2:$H$33,0)),""))</f>
        <v/>
      </c>
    </row>
    <row r="103" spans="1:12" x14ac:dyDescent="0.35">
      <c r="A103" t="str">
        <f>IF($K103="","",Agustus!$B$2)</f>
        <v/>
      </c>
      <c r="B103" t="str">
        <f>IF($K103="","",Agustus!$B$4)</f>
        <v/>
      </c>
      <c r="C103" t="str">
        <f>IF($K103="","",Agustus!$B$3)</f>
        <v/>
      </c>
      <c r="D103" s="26" t="str">
        <f>IF($K103="","",DATE(Agustus!$B$4,MATCH(Agustus!$B$3,Referensi!$F$2:$F$13,0),1))</f>
        <v/>
      </c>
      <c r="E103" t="str">
        <f>IF($K103="","",IF(Referensi!$A$3="","",Referensi!$A$3))</f>
        <v/>
      </c>
      <c r="F103" t="str">
        <f t="shared" si="3"/>
        <v/>
      </c>
      <c r="G103" t="str">
        <f>IF($K103="","",IF(Agustus!A78="","",Agustus!A78))</f>
        <v/>
      </c>
      <c r="H103" t="str">
        <f>IF($K103="","",IF(Agustus!B78="","",Agustus!B78))</f>
        <v/>
      </c>
      <c r="I103" t="str">
        <f>IF($K103="","",IFERROR(INDEX(Kode_Wilayah!$C$2:$C$515,MATCH(G103&amp;"|"&amp;H103,Kode_Wilayah!$D$2:$D$515,0)),""))</f>
        <v/>
      </c>
      <c r="J103" t="str">
        <f>IF($K103="","",IF(Agustus!C78="","",Agustus!C78))</f>
        <v/>
      </c>
      <c r="K103" t="str">
        <f>IF(Agustus!D78="","",Agustus!D78)</f>
        <v/>
      </c>
      <c r="L103" t="str">
        <f>IF($K103="","",IFERROR(INDEX(Referensi!$I$2:$I$33,MATCH(A103,Referensi!$H$2:$H$33,0)),""))</f>
        <v/>
      </c>
    </row>
    <row r="104" spans="1:12" x14ac:dyDescent="0.35">
      <c r="A104" t="str">
        <f>IF($K104="","",Agustus!$B$2)</f>
        <v/>
      </c>
      <c r="B104" t="str">
        <f>IF($K104="","",Agustus!$B$4)</f>
        <v/>
      </c>
      <c r="C104" t="str">
        <f>IF($K104="","",Agustus!$B$3)</f>
        <v/>
      </c>
      <c r="D104" s="26" t="str">
        <f>IF($K104="","",DATE(Agustus!$B$4,MATCH(Agustus!$B$3,Referensi!$F$2:$F$13,0),1))</f>
        <v/>
      </c>
      <c r="E104" t="str">
        <f>IF($K104="","",IF(Referensi!$A$3="","",Referensi!$A$3))</f>
        <v/>
      </c>
      <c r="F104" t="str">
        <f t="shared" si="3"/>
        <v/>
      </c>
      <c r="G104" t="str">
        <f>IF($K104="","",IF(Agustus!A79="","",Agustus!A79))</f>
        <v/>
      </c>
      <c r="H104" t="str">
        <f>IF($K104="","",IF(Agustus!B79="","",Agustus!B79))</f>
        <v/>
      </c>
      <c r="I104" t="str">
        <f>IF($K104="","",IFERROR(INDEX(Kode_Wilayah!$C$2:$C$515,MATCH(G104&amp;"|"&amp;H104,Kode_Wilayah!$D$2:$D$515,0)),""))</f>
        <v/>
      </c>
      <c r="J104" t="str">
        <f>IF($K104="","",IF(Agustus!C79="","",Agustus!C79))</f>
        <v/>
      </c>
      <c r="K104" t="str">
        <f>IF(Agustus!D79="","",Agustus!D79)</f>
        <v/>
      </c>
      <c r="L104" t="str">
        <f>IF($K104="","",IFERROR(INDEX(Referensi!$I$2:$I$33,MATCH(A104,Referensi!$H$2:$H$33,0)),""))</f>
        <v/>
      </c>
    </row>
    <row r="105" spans="1:12" x14ac:dyDescent="0.35">
      <c r="A105" t="str">
        <f>IF($K105="","",Agustus!$B$2)</f>
        <v/>
      </c>
      <c r="B105" t="str">
        <f>IF($K105="","",Agustus!$B$4)</f>
        <v/>
      </c>
      <c r="C105" t="str">
        <f>IF($K105="","",Agustus!$B$3)</f>
        <v/>
      </c>
      <c r="D105" s="26" t="str">
        <f>IF($K105="","",DATE(Agustus!$B$4,MATCH(Agustus!$B$3,Referensi!$F$2:$F$13,0),1))</f>
        <v/>
      </c>
      <c r="E105" t="str">
        <f>IF($K105="","",IF(Referensi!$A$3="","",Referensi!$A$3))</f>
        <v/>
      </c>
      <c r="F105" t="str">
        <f t="shared" si="3"/>
        <v/>
      </c>
      <c r="G105" t="str">
        <f>IF($K105="","",IF(Agustus!A80="","",Agustus!A80))</f>
        <v/>
      </c>
      <c r="H105" t="str">
        <f>IF($K105="","",IF(Agustus!B80="","",Agustus!B80))</f>
        <v/>
      </c>
      <c r="I105" t="str">
        <f>IF($K105="","",IFERROR(INDEX(Kode_Wilayah!$C$2:$C$515,MATCH(G105&amp;"|"&amp;H105,Kode_Wilayah!$D$2:$D$515,0)),""))</f>
        <v/>
      </c>
      <c r="J105" t="str">
        <f>IF($K105="","",IF(Agustus!C80="","",Agustus!C80))</f>
        <v/>
      </c>
      <c r="K105" t="str">
        <f>IF(Agustus!D80="","",Agustus!D80)</f>
        <v/>
      </c>
      <c r="L105" t="str">
        <f>IF($K105="","",IFERROR(INDEX(Referensi!$I$2:$I$33,MATCH(A105,Referensi!$H$2:$H$33,0)),""))</f>
        <v/>
      </c>
    </row>
    <row r="106" spans="1:12" x14ac:dyDescent="0.35">
      <c r="A106" t="str">
        <f>IF($K106="","",Agustus!$B$2)</f>
        <v/>
      </c>
      <c r="B106" t="str">
        <f>IF($K106="","",Agustus!$B$4)</f>
        <v/>
      </c>
      <c r="C106" t="str">
        <f>IF($K106="","",Agustus!$B$3)</f>
        <v/>
      </c>
      <c r="D106" s="26" t="str">
        <f>IF($K106="","",DATE(Agustus!$B$4,MATCH(Agustus!$B$3,Referensi!$F$2:$F$13,0),1))</f>
        <v/>
      </c>
      <c r="E106" t="str">
        <f>IF($K106="","",IF(Referensi!$A$3="","",Referensi!$A$3))</f>
        <v/>
      </c>
      <c r="F106" t="str">
        <f t="shared" si="3"/>
        <v/>
      </c>
      <c r="G106" t="str">
        <f>IF($K106="","",IF(Agustus!A81="","",Agustus!A81))</f>
        <v/>
      </c>
      <c r="H106" t="str">
        <f>IF($K106="","",IF(Agustus!B81="","",Agustus!B81))</f>
        <v/>
      </c>
      <c r="I106" t="str">
        <f>IF($K106="","",IFERROR(INDEX(Kode_Wilayah!$C$2:$C$515,MATCH(G106&amp;"|"&amp;H106,Kode_Wilayah!$D$2:$D$515,0)),""))</f>
        <v/>
      </c>
      <c r="J106" t="str">
        <f>IF($K106="","",IF(Agustus!C81="","",Agustus!C81))</f>
        <v/>
      </c>
      <c r="K106" t="str">
        <f>IF(Agustus!D81="","",Agustus!D81)</f>
        <v/>
      </c>
      <c r="L106" t="str">
        <f>IF($K106="","",IFERROR(INDEX(Referensi!$I$2:$I$33,MATCH(A106,Referensi!$H$2:$H$33,0)),""))</f>
        <v/>
      </c>
    </row>
    <row r="107" spans="1:12" x14ac:dyDescent="0.35">
      <c r="A107" t="str">
        <f>IF($K107="","",Agustus!$B$2)</f>
        <v/>
      </c>
      <c r="B107" t="str">
        <f>IF($K107="","",Agustus!$B$4)</f>
        <v/>
      </c>
      <c r="C107" t="str">
        <f>IF($K107="","",Agustus!$B$3)</f>
        <v/>
      </c>
      <c r="D107" s="26" t="str">
        <f>IF($K107="","",DATE(Agustus!$B$4,MATCH(Agustus!$B$3,Referensi!$F$2:$F$13,0),1))</f>
        <v/>
      </c>
      <c r="E107" t="str">
        <f>IF($K107="","",IF(Referensi!$A$3="","",Referensi!$A$3))</f>
        <v/>
      </c>
      <c r="F107" t="str">
        <f t="shared" si="3"/>
        <v/>
      </c>
      <c r="G107" t="str">
        <f>IF($K107="","",IF(Agustus!A82="","",Agustus!A82))</f>
        <v/>
      </c>
      <c r="H107" t="str">
        <f>IF($K107="","",IF(Agustus!B82="","",Agustus!B82))</f>
        <v/>
      </c>
      <c r="I107" t="str">
        <f>IF($K107="","",IFERROR(INDEX(Kode_Wilayah!$C$2:$C$515,MATCH(G107&amp;"|"&amp;H107,Kode_Wilayah!$D$2:$D$515,0)),""))</f>
        <v/>
      </c>
      <c r="J107" t="str">
        <f>IF($K107="","",IF(Agustus!C82="","",Agustus!C82))</f>
        <v/>
      </c>
      <c r="K107" t="str">
        <f>IF(Agustus!D82="","",Agustus!D82)</f>
        <v/>
      </c>
      <c r="L107" t="str">
        <f>IF($K107="","",IFERROR(INDEX(Referensi!$I$2:$I$33,MATCH(A107,Referensi!$H$2:$H$33,0)),""))</f>
        <v/>
      </c>
    </row>
    <row r="108" spans="1:12" x14ac:dyDescent="0.35">
      <c r="A108" t="str">
        <f>IF($K108="","",Agustus!$B$2)</f>
        <v/>
      </c>
      <c r="B108" t="str">
        <f>IF($K108="","",Agustus!$B$4)</f>
        <v/>
      </c>
      <c r="C108" t="str">
        <f>IF($K108="","",Agustus!$B$3)</f>
        <v/>
      </c>
      <c r="D108" s="26" t="str">
        <f>IF($K108="","",DATE(Agustus!$B$4,MATCH(Agustus!$B$3,Referensi!$F$2:$F$13,0),1))</f>
        <v/>
      </c>
      <c r="E108" t="str">
        <f>IF($K108="","",IF(Referensi!$A$3="","",Referensi!$A$3))</f>
        <v/>
      </c>
      <c r="F108" t="str">
        <f t="shared" si="3"/>
        <v/>
      </c>
      <c r="G108" t="str">
        <f>IF($K108="","",IF(Agustus!A83="","",Agustus!A83))</f>
        <v/>
      </c>
      <c r="H108" t="str">
        <f>IF($K108="","",IF(Agustus!B83="","",Agustus!B83))</f>
        <v/>
      </c>
      <c r="I108" t="str">
        <f>IF($K108="","",IFERROR(INDEX(Kode_Wilayah!$C$2:$C$515,MATCH(G108&amp;"|"&amp;H108,Kode_Wilayah!$D$2:$D$515,0)),""))</f>
        <v/>
      </c>
      <c r="J108" t="str">
        <f>IF($K108="","",IF(Agustus!C83="","",Agustus!C83))</f>
        <v/>
      </c>
      <c r="K108" t="str">
        <f>IF(Agustus!D83="","",Agustus!D83)</f>
        <v/>
      </c>
      <c r="L108" t="str">
        <f>IF($K108="","",IFERROR(INDEX(Referensi!$I$2:$I$33,MATCH(A108,Referensi!$H$2:$H$33,0)),""))</f>
        <v/>
      </c>
    </row>
    <row r="109" spans="1:12" x14ac:dyDescent="0.35">
      <c r="A109" t="str">
        <f>IF($K109="","",Agustus!$B$2)</f>
        <v/>
      </c>
      <c r="B109" t="str">
        <f>IF($K109="","",Agustus!$B$4)</f>
        <v/>
      </c>
      <c r="C109" t="str">
        <f>IF($K109="","",Agustus!$B$3)</f>
        <v/>
      </c>
      <c r="D109" s="26" t="str">
        <f>IF($K109="","",DATE(Agustus!$B$4,MATCH(Agustus!$B$3,Referensi!$F$2:$F$13,0),1))</f>
        <v/>
      </c>
      <c r="E109" t="str">
        <f>IF($K109="","",IF(Referensi!$A$3="","",Referensi!$A$3))</f>
        <v/>
      </c>
      <c r="F109" t="str">
        <f t="shared" si="3"/>
        <v/>
      </c>
      <c r="G109" t="str">
        <f>IF($K109="","",IF(Agustus!A84="","",Agustus!A84))</f>
        <v/>
      </c>
      <c r="H109" t="str">
        <f>IF($K109="","",IF(Agustus!B84="","",Agustus!B84))</f>
        <v/>
      </c>
      <c r="I109" t="str">
        <f>IF($K109="","",IFERROR(INDEX(Kode_Wilayah!$C$2:$C$515,MATCH(G109&amp;"|"&amp;H109,Kode_Wilayah!$D$2:$D$515,0)),""))</f>
        <v/>
      </c>
      <c r="J109" t="str">
        <f>IF($K109="","",IF(Agustus!C84="","",Agustus!C84))</f>
        <v/>
      </c>
      <c r="K109" t="str">
        <f>IF(Agustus!D84="","",Agustus!D84)</f>
        <v/>
      </c>
      <c r="L109" t="str">
        <f>IF($K109="","",IFERROR(INDEX(Referensi!$I$2:$I$33,MATCH(A109,Referensi!$H$2:$H$33,0)),""))</f>
        <v/>
      </c>
    </row>
    <row r="110" spans="1:12" x14ac:dyDescent="0.35">
      <c r="A110" t="str">
        <f>IF($K110="","",Agustus!$B$2)</f>
        <v/>
      </c>
      <c r="B110" t="str">
        <f>IF($K110="","",Agustus!$B$4)</f>
        <v/>
      </c>
      <c r="C110" t="str">
        <f>IF($K110="","",Agustus!$B$3)</f>
        <v/>
      </c>
      <c r="D110" s="26" t="str">
        <f>IF($K110="","",DATE(Agustus!$B$4,MATCH(Agustus!$B$3,Referensi!$F$2:$F$13,0),1))</f>
        <v/>
      </c>
      <c r="E110" t="str">
        <f>IF($K110="","",IF(Referensi!$A$3="","",Referensi!$A$3))</f>
        <v/>
      </c>
      <c r="F110" t="str">
        <f t="shared" si="3"/>
        <v/>
      </c>
      <c r="G110" t="str">
        <f>IF($K110="","",IF(Agustus!A85="","",Agustus!A85))</f>
        <v/>
      </c>
      <c r="H110" t="str">
        <f>IF($K110="","",IF(Agustus!B85="","",Agustus!B85))</f>
        <v/>
      </c>
      <c r="I110" t="str">
        <f>IF($K110="","",IFERROR(INDEX(Kode_Wilayah!$C$2:$C$515,MATCH(G110&amp;"|"&amp;H110,Kode_Wilayah!$D$2:$D$515,0)),""))</f>
        <v/>
      </c>
      <c r="J110" t="str">
        <f>IF($K110="","",IF(Agustus!C85="","",Agustus!C85))</f>
        <v/>
      </c>
      <c r="K110" t="str">
        <f>IF(Agustus!D85="","",Agustus!D85)</f>
        <v/>
      </c>
      <c r="L110" t="str">
        <f>IF($K110="","",IFERROR(INDEX(Referensi!$I$2:$I$33,MATCH(A110,Referensi!$H$2:$H$33,0)),""))</f>
        <v/>
      </c>
    </row>
    <row r="111" spans="1:12" x14ac:dyDescent="0.35">
      <c r="A111" t="str">
        <f>IF($K111="","",Agustus!$B$2)</f>
        <v/>
      </c>
      <c r="B111" t="str">
        <f>IF($K111="","",Agustus!$B$4)</f>
        <v/>
      </c>
      <c r="C111" t="str">
        <f>IF($K111="","",Agustus!$B$3)</f>
        <v/>
      </c>
      <c r="D111" s="26" t="str">
        <f>IF($K111="","",DATE(Agustus!$B$4,MATCH(Agustus!$B$3,Referensi!$F$2:$F$13,0),1))</f>
        <v/>
      </c>
      <c r="E111" t="str">
        <f>IF($K111="","",IF(Referensi!$A$3="","",Referensi!$A$3))</f>
        <v/>
      </c>
      <c r="F111" t="str">
        <f t="shared" si="3"/>
        <v/>
      </c>
      <c r="G111" t="str">
        <f>IF($K111="","",IF(Agustus!A86="","",Agustus!A86))</f>
        <v/>
      </c>
      <c r="H111" t="str">
        <f>IF($K111="","",IF(Agustus!B86="","",Agustus!B86))</f>
        <v/>
      </c>
      <c r="I111" t="str">
        <f>IF($K111="","",IFERROR(INDEX(Kode_Wilayah!$C$2:$C$515,MATCH(G111&amp;"|"&amp;H111,Kode_Wilayah!$D$2:$D$515,0)),""))</f>
        <v/>
      </c>
      <c r="J111" t="str">
        <f>IF($K111="","",IF(Agustus!C86="","",Agustus!C86))</f>
        <v/>
      </c>
      <c r="K111" t="str">
        <f>IF(Agustus!D86="","",Agustus!D86)</f>
        <v/>
      </c>
      <c r="L111" t="str">
        <f>IF($K111="","",IFERROR(INDEX(Referensi!$I$2:$I$33,MATCH(A111,Referensi!$H$2:$H$33,0)),""))</f>
        <v/>
      </c>
    </row>
    <row r="112" spans="1:12" x14ac:dyDescent="0.35">
      <c r="A112" t="str">
        <f>IF($K112="","",Agustus!$B$2)</f>
        <v/>
      </c>
      <c r="B112" t="str">
        <f>IF($K112="","",Agustus!$B$4)</f>
        <v/>
      </c>
      <c r="C112" t="str">
        <f>IF($K112="","",Agustus!$B$3)</f>
        <v/>
      </c>
      <c r="D112" s="26" t="str">
        <f>IF($K112="","",DATE(Agustus!$B$4,MATCH(Agustus!$B$3,Referensi!$F$2:$F$13,0),1))</f>
        <v/>
      </c>
      <c r="E112" t="str">
        <f>IF($K112="","",IF(Agustus!A90="","",Agustus!A90))</f>
        <v/>
      </c>
      <c r="F112" t="str">
        <f t="shared" ref="F112:F175" si="4">IF($K112="","","Wilayah")</f>
        <v/>
      </c>
      <c r="G112" t="str">
        <f>IF($K112="","",IF(Agustus!B90="","",Agustus!B90))</f>
        <v/>
      </c>
      <c r="H112" t="str">
        <f>IF($K112="","",IF(Agustus!C90="","",Agustus!C90))</f>
        <v/>
      </c>
      <c r="I112" t="str">
        <f>IF($K112="","",IFERROR(INDEX(Kode_Wilayah!$C$2:$C$515,MATCH(G112&amp;"|"&amp;H112,Kode_Wilayah!$D$2:$D$515,0)),""))</f>
        <v/>
      </c>
      <c r="K112" t="str">
        <f>IF(Agustus!D90="","",Agustus!D90)</f>
        <v/>
      </c>
      <c r="L112" t="str">
        <f>IF($K112="","",IFERROR(INDEX(Referensi!$I$2:$I$33,MATCH(A112,Referensi!$H$2:$H$33,0)),""))</f>
        <v/>
      </c>
    </row>
    <row r="113" spans="1:12" x14ac:dyDescent="0.35">
      <c r="A113" t="str">
        <f>IF($K113="","",Agustus!$B$2)</f>
        <v/>
      </c>
      <c r="B113" t="str">
        <f>IF($K113="","",Agustus!$B$4)</f>
        <v/>
      </c>
      <c r="C113" t="str">
        <f>IF($K113="","",Agustus!$B$3)</f>
        <v/>
      </c>
      <c r="D113" s="26" t="str">
        <f>IF($K113="","",DATE(Agustus!$B$4,MATCH(Agustus!$B$3,Referensi!$F$2:$F$13,0),1))</f>
        <v/>
      </c>
      <c r="E113" t="str">
        <f>IF($K113="","",IF(Agustus!A91="","",Agustus!A91))</f>
        <v/>
      </c>
      <c r="F113" t="str">
        <f t="shared" si="4"/>
        <v/>
      </c>
      <c r="G113" t="str">
        <f>IF($K113="","",IF(Agustus!B91="","",Agustus!B91))</f>
        <v/>
      </c>
      <c r="H113" t="str">
        <f>IF($K113="","",IF(Agustus!C91="","",Agustus!C91))</f>
        <v/>
      </c>
      <c r="I113" t="str">
        <f>IF($K113="","",IFERROR(INDEX(Kode_Wilayah!$C$2:$C$515,MATCH(G113&amp;"|"&amp;H113,Kode_Wilayah!$D$2:$D$515,0)),""))</f>
        <v/>
      </c>
      <c r="K113" t="str">
        <f>IF(Agustus!D91="","",Agustus!D91)</f>
        <v/>
      </c>
      <c r="L113" t="str">
        <f>IF($K113="","",IFERROR(INDEX(Referensi!$I$2:$I$33,MATCH(A113,Referensi!$H$2:$H$33,0)),""))</f>
        <v/>
      </c>
    </row>
    <row r="114" spans="1:12" x14ac:dyDescent="0.35">
      <c r="A114" t="str">
        <f>IF($K114="","",Agustus!$B$2)</f>
        <v/>
      </c>
      <c r="B114" t="str">
        <f>IF($K114="","",Agustus!$B$4)</f>
        <v/>
      </c>
      <c r="C114" t="str">
        <f>IF($K114="","",Agustus!$B$3)</f>
        <v/>
      </c>
      <c r="D114" s="26" t="str">
        <f>IF($K114="","",DATE(Agustus!$B$4,MATCH(Agustus!$B$3,Referensi!$F$2:$F$13,0),1))</f>
        <v/>
      </c>
      <c r="E114" t="str">
        <f>IF($K114="","",IF(Agustus!A92="","",Agustus!A92))</f>
        <v/>
      </c>
      <c r="F114" t="str">
        <f t="shared" si="4"/>
        <v/>
      </c>
      <c r="G114" t="str">
        <f>IF($K114="","",IF(Agustus!B92="","",Agustus!B92))</f>
        <v/>
      </c>
      <c r="H114" t="str">
        <f>IF($K114="","",IF(Agustus!C92="","",Agustus!C92))</f>
        <v/>
      </c>
      <c r="I114" t="str">
        <f>IF($K114="","",IFERROR(INDEX(Kode_Wilayah!$C$2:$C$515,MATCH(G114&amp;"|"&amp;H114,Kode_Wilayah!$D$2:$D$515,0)),""))</f>
        <v/>
      </c>
      <c r="K114" t="str">
        <f>IF(Agustus!D92="","",Agustus!D92)</f>
        <v/>
      </c>
      <c r="L114" t="str">
        <f>IF($K114="","",IFERROR(INDEX(Referensi!$I$2:$I$33,MATCH(A114,Referensi!$H$2:$H$33,0)),""))</f>
        <v/>
      </c>
    </row>
    <row r="115" spans="1:12" x14ac:dyDescent="0.35">
      <c r="A115" t="str">
        <f>IF($K115="","",Agustus!$B$2)</f>
        <v/>
      </c>
      <c r="B115" t="str">
        <f>IF($K115="","",Agustus!$B$4)</f>
        <v/>
      </c>
      <c r="C115" t="str">
        <f>IF($K115="","",Agustus!$B$3)</f>
        <v/>
      </c>
      <c r="D115" s="26" t="str">
        <f>IF($K115="","",DATE(Agustus!$B$4,MATCH(Agustus!$B$3,Referensi!$F$2:$F$13,0),1))</f>
        <v/>
      </c>
      <c r="E115" t="str">
        <f>IF($K115="","",IF(Agustus!A93="","",Agustus!A93))</f>
        <v/>
      </c>
      <c r="F115" t="str">
        <f t="shared" si="4"/>
        <v/>
      </c>
      <c r="G115" t="str">
        <f>IF($K115="","",IF(Agustus!B93="","",Agustus!B93))</f>
        <v/>
      </c>
      <c r="H115" t="str">
        <f>IF($K115="","",IF(Agustus!C93="","",Agustus!C93))</f>
        <v/>
      </c>
      <c r="I115" t="str">
        <f>IF($K115="","",IFERROR(INDEX(Kode_Wilayah!$C$2:$C$515,MATCH(G115&amp;"|"&amp;H115,Kode_Wilayah!$D$2:$D$515,0)),""))</f>
        <v/>
      </c>
      <c r="K115" t="str">
        <f>IF(Agustus!D93="","",Agustus!D93)</f>
        <v/>
      </c>
      <c r="L115" t="str">
        <f>IF($K115="","",IFERROR(INDEX(Referensi!$I$2:$I$33,MATCH(A115,Referensi!$H$2:$H$33,0)),""))</f>
        <v/>
      </c>
    </row>
    <row r="116" spans="1:12" x14ac:dyDescent="0.35">
      <c r="A116" t="str">
        <f>IF($K116="","",Agustus!$B$2)</f>
        <v/>
      </c>
      <c r="B116" t="str">
        <f>IF($K116="","",Agustus!$B$4)</f>
        <v/>
      </c>
      <c r="C116" t="str">
        <f>IF($K116="","",Agustus!$B$3)</f>
        <v/>
      </c>
      <c r="D116" s="26" t="str">
        <f>IF($K116="","",DATE(Agustus!$B$4,MATCH(Agustus!$B$3,Referensi!$F$2:$F$13,0),1))</f>
        <v/>
      </c>
      <c r="E116" t="str">
        <f>IF($K116="","",IF(Agustus!A94="","",Agustus!A94))</f>
        <v/>
      </c>
      <c r="F116" t="str">
        <f t="shared" si="4"/>
        <v/>
      </c>
      <c r="G116" t="str">
        <f>IF($K116="","",IF(Agustus!B94="","",Agustus!B94))</f>
        <v/>
      </c>
      <c r="H116" t="str">
        <f>IF($K116="","",IF(Agustus!C94="","",Agustus!C94))</f>
        <v/>
      </c>
      <c r="I116" t="str">
        <f>IF($K116="","",IFERROR(INDEX(Kode_Wilayah!$C$2:$C$515,MATCH(G116&amp;"|"&amp;H116,Kode_Wilayah!$D$2:$D$515,0)),""))</f>
        <v/>
      </c>
      <c r="K116" t="str">
        <f>IF(Agustus!D94="","",Agustus!D94)</f>
        <v/>
      </c>
      <c r="L116" t="str">
        <f>IF($K116="","",IFERROR(INDEX(Referensi!$I$2:$I$33,MATCH(A116,Referensi!$H$2:$H$33,0)),""))</f>
        <v/>
      </c>
    </row>
    <row r="117" spans="1:12" x14ac:dyDescent="0.35">
      <c r="A117" t="str">
        <f>IF($K117="","",Agustus!$B$2)</f>
        <v/>
      </c>
      <c r="B117" t="str">
        <f>IF($K117="","",Agustus!$B$4)</f>
        <v/>
      </c>
      <c r="C117" t="str">
        <f>IF($K117="","",Agustus!$B$3)</f>
        <v/>
      </c>
      <c r="D117" s="26" t="str">
        <f>IF($K117="","",DATE(Agustus!$B$4,MATCH(Agustus!$B$3,Referensi!$F$2:$F$13,0),1))</f>
        <v/>
      </c>
      <c r="E117" t="str">
        <f>IF($K117="","",IF(Agustus!A95="","",Agustus!A95))</f>
        <v/>
      </c>
      <c r="F117" t="str">
        <f t="shared" si="4"/>
        <v/>
      </c>
      <c r="G117" t="str">
        <f>IF($K117="","",IF(Agustus!B95="","",Agustus!B95))</f>
        <v/>
      </c>
      <c r="H117" t="str">
        <f>IF($K117="","",IF(Agustus!C95="","",Agustus!C95))</f>
        <v/>
      </c>
      <c r="I117" t="str">
        <f>IF($K117="","",IFERROR(INDEX(Kode_Wilayah!$C$2:$C$515,MATCH(G117&amp;"|"&amp;H117,Kode_Wilayah!$D$2:$D$515,0)),""))</f>
        <v/>
      </c>
      <c r="K117" t="str">
        <f>IF(Agustus!D95="","",Agustus!D95)</f>
        <v/>
      </c>
      <c r="L117" t="str">
        <f>IF($K117="","",IFERROR(INDEX(Referensi!$I$2:$I$33,MATCH(A117,Referensi!$H$2:$H$33,0)),""))</f>
        <v/>
      </c>
    </row>
    <row r="118" spans="1:12" x14ac:dyDescent="0.35">
      <c r="A118" t="str">
        <f>IF($K118="","",Agustus!$B$2)</f>
        <v/>
      </c>
      <c r="B118" t="str">
        <f>IF($K118="","",Agustus!$B$4)</f>
        <v/>
      </c>
      <c r="C118" t="str">
        <f>IF($K118="","",Agustus!$B$3)</f>
        <v/>
      </c>
      <c r="D118" s="26" t="str">
        <f>IF($K118="","",DATE(Agustus!$B$4,MATCH(Agustus!$B$3,Referensi!$F$2:$F$13,0),1))</f>
        <v/>
      </c>
      <c r="E118" t="str">
        <f>IF($K118="","",IF(Agustus!A96="","",Agustus!A96))</f>
        <v/>
      </c>
      <c r="F118" t="str">
        <f t="shared" si="4"/>
        <v/>
      </c>
      <c r="G118" t="str">
        <f>IF($K118="","",IF(Agustus!B96="","",Agustus!B96))</f>
        <v/>
      </c>
      <c r="H118" t="str">
        <f>IF($K118="","",IF(Agustus!C96="","",Agustus!C96))</f>
        <v/>
      </c>
      <c r="I118" t="str">
        <f>IF($K118="","",IFERROR(INDEX(Kode_Wilayah!$C$2:$C$515,MATCH(G118&amp;"|"&amp;H118,Kode_Wilayah!$D$2:$D$515,0)),""))</f>
        <v/>
      </c>
      <c r="K118" t="str">
        <f>IF(Agustus!D96="","",Agustus!D96)</f>
        <v/>
      </c>
      <c r="L118" t="str">
        <f>IF($K118="","",IFERROR(INDEX(Referensi!$I$2:$I$33,MATCH(A118,Referensi!$H$2:$H$33,0)),""))</f>
        <v/>
      </c>
    </row>
    <row r="119" spans="1:12" x14ac:dyDescent="0.35">
      <c r="A119" t="str">
        <f>IF($K119="","",Agustus!$B$2)</f>
        <v/>
      </c>
      <c r="B119" t="str">
        <f>IF($K119="","",Agustus!$B$4)</f>
        <v/>
      </c>
      <c r="C119" t="str">
        <f>IF($K119="","",Agustus!$B$3)</f>
        <v/>
      </c>
      <c r="D119" s="26" t="str">
        <f>IF($K119="","",DATE(Agustus!$B$4,MATCH(Agustus!$B$3,Referensi!$F$2:$F$13,0),1))</f>
        <v/>
      </c>
      <c r="E119" t="str">
        <f>IF($K119="","",IF(Agustus!A97="","",Agustus!A97))</f>
        <v/>
      </c>
      <c r="F119" t="str">
        <f t="shared" si="4"/>
        <v/>
      </c>
      <c r="G119" t="str">
        <f>IF($K119="","",IF(Agustus!B97="","",Agustus!B97))</f>
        <v/>
      </c>
      <c r="H119" t="str">
        <f>IF($K119="","",IF(Agustus!C97="","",Agustus!C97))</f>
        <v/>
      </c>
      <c r="I119" t="str">
        <f>IF($K119="","",IFERROR(INDEX(Kode_Wilayah!$C$2:$C$515,MATCH(G119&amp;"|"&amp;H119,Kode_Wilayah!$D$2:$D$515,0)),""))</f>
        <v/>
      </c>
      <c r="K119" t="str">
        <f>IF(Agustus!D97="","",Agustus!D97)</f>
        <v/>
      </c>
      <c r="L119" t="str">
        <f>IF($K119="","",IFERROR(INDEX(Referensi!$I$2:$I$33,MATCH(A119,Referensi!$H$2:$H$33,0)),""))</f>
        <v/>
      </c>
    </row>
    <row r="120" spans="1:12" x14ac:dyDescent="0.35">
      <c r="A120" t="str">
        <f>IF($K120="","",Agustus!$B$2)</f>
        <v/>
      </c>
      <c r="B120" t="str">
        <f>IF($K120="","",Agustus!$B$4)</f>
        <v/>
      </c>
      <c r="C120" t="str">
        <f>IF($K120="","",Agustus!$B$3)</f>
        <v/>
      </c>
      <c r="D120" s="26" t="str">
        <f>IF($K120="","",DATE(Agustus!$B$4,MATCH(Agustus!$B$3,Referensi!$F$2:$F$13,0),1))</f>
        <v/>
      </c>
      <c r="E120" t="str">
        <f>IF($K120="","",IF(Agustus!A98="","",Agustus!A98))</f>
        <v/>
      </c>
      <c r="F120" t="str">
        <f t="shared" si="4"/>
        <v/>
      </c>
      <c r="G120" t="str">
        <f>IF($K120="","",IF(Agustus!B98="","",Agustus!B98))</f>
        <v/>
      </c>
      <c r="H120" t="str">
        <f>IF($K120="","",IF(Agustus!C98="","",Agustus!C98))</f>
        <v/>
      </c>
      <c r="I120" t="str">
        <f>IF($K120="","",IFERROR(INDEX(Kode_Wilayah!$C$2:$C$515,MATCH(G120&amp;"|"&amp;H120,Kode_Wilayah!$D$2:$D$515,0)),""))</f>
        <v/>
      </c>
      <c r="K120" t="str">
        <f>IF(Agustus!D98="","",Agustus!D98)</f>
        <v/>
      </c>
      <c r="L120" t="str">
        <f>IF($K120="","",IFERROR(INDEX(Referensi!$I$2:$I$33,MATCH(A120,Referensi!$H$2:$H$33,0)),""))</f>
        <v/>
      </c>
    </row>
    <row r="121" spans="1:12" x14ac:dyDescent="0.35">
      <c r="A121" t="str">
        <f>IF($K121="","",Agustus!$B$2)</f>
        <v/>
      </c>
      <c r="B121" t="str">
        <f>IF($K121="","",Agustus!$B$4)</f>
        <v/>
      </c>
      <c r="C121" t="str">
        <f>IF($K121="","",Agustus!$B$3)</f>
        <v/>
      </c>
      <c r="D121" s="26" t="str">
        <f>IF($K121="","",DATE(Agustus!$B$4,MATCH(Agustus!$B$3,Referensi!$F$2:$F$13,0),1))</f>
        <v/>
      </c>
      <c r="E121" t="str">
        <f>IF($K121="","",IF(Agustus!A99="","",Agustus!A99))</f>
        <v/>
      </c>
      <c r="F121" t="str">
        <f t="shared" si="4"/>
        <v/>
      </c>
      <c r="G121" t="str">
        <f>IF($K121="","",IF(Agustus!B99="","",Agustus!B99))</f>
        <v/>
      </c>
      <c r="H121" t="str">
        <f>IF($K121="","",IF(Agustus!C99="","",Agustus!C99))</f>
        <v/>
      </c>
      <c r="I121" t="str">
        <f>IF($K121="","",IFERROR(INDEX(Kode_Wilayah!$C$2:$C$515,MATCH(G121&amp;"|"&amp;H121,Kode_Wilayah!$D$2:$D$515,0)),""))</f>
        <v/>
      </c>
      <c r="K121" t="str">
        <f>IF(Agustus!D99="","",Agustus!D99)</f>
        <v/>
      </c>
      <c r="L121" t="str">
        <f>IF($K121="","",IFERROR(INDEX(Referensi!$I$2:$I$33,MATCH(A121,Referensi!$H$2:$H$33,0)),""))</f>
        <v/>
      </c>
    </row>
    <row r="122" spans="1:12" x14ac:dyDescent="0.35">
      <c r="A122" t="str">
        <f>IF($K122="","",Agustus!$B$2)</f>
        <v/>
      </c>
      <c r="B122" t="str">
        <f>IF($K122="","",Agustus!$B$4)</f>
        <v/>
      </c>
      <c r="C122" t="str">
        <f>IF($K122="","",Agustus!$B$3)</f>
        <v/>
      </c>
      <c r="D122" s="26" t="str">
        <f>IF($K122="","",DATE(Agustus!$B$4,MATCH(Agustus!$B$3,Referensi!$F$2:$F$13,0),1))</f>
        <v/>
      </c>
      <c r="E122" t="str">
        <f>IF($K122="","",IF(Agustus!A100="","",Agustus!A100))</f>
        <v/>
      </c>
      <c r="F122" t="str">
        <f t="shared" si="4"/>
        <v/>
      </c>
      <c r="G122" t="str">
        <f>IF($K122="","",IF(Agustus!B100="","",Agustus!B100))</f>
        <v/>
      </c>
      <c r="H122" t="str">
        <f>IF($K122="","",IF(Agustus!C100="","",Agustus!C100))</f>
        <v/>
      </c>
      <c r="I122" t="str">
        <f>IF($K122="","",IFERROR(INDEX(Kode_Wilayah!$C$2:$C$515,MATCH(G122&amp;"|"&amp;H122,Kode_Wilayah!$D$2:$D$515,0)),""))</f>
        <v/>
      </c>
      <c r="K122" t="str">
        <f>IF(Agustus!D100="","",Agustus!D100)</f>
        <v/>
      </c>
      <c r="L122" t="str">
        <f>IF($K122="","",IFERROR(INDEX(Referensi!$I$2:$I$33,MATCH(A122,Referensi!$H$2:$H$33,0)),""))</f>
        <v/>
      </c>
    </row>
    <row r="123" spans="1:12" x14ac:dyDescent="0.35">
      <c r="A123" t="str">
        <f>IF($K123="","",Agustus!$B$2)</f>
        <v/>
      </c>
      <c r="B123" t="str">
        <f>IF($K123="","",Agustus!$B$4)</f>
        <v/>
      </c>
      <c r="C123" t="str">
        <f>IF($K123="","",Agustus!$B$3)</f>
        <v/>
      </c>
      <c r="D123" s="26" t="str">
        <f>IF($K123="","",DATE(Agustus!$B$4,MATCH(Agustus!$B$3,Referensi!$F$2:$F$13,0),1))</f>
        <v/>
      </c>
      <c r="E123" t="str">
        <f>IF($K123="","",IF(Agustus!A101="","",Agustus!A101))</f>
        <v/>
      </c>
      <c r="F123" t="str">
        <f t="shared" si="4"/>
        <v/>
      </c>
      <c r="G123" t="str">
        <f>IF($K123="","",IF(Agustus!B101="","",Agustus!B101))</f>
        <v/>
      </c>
      <c r="H123" t="str">
        <f>IF($K123="","",IF(Agustus!C101="","",Agustus!C101))</f>
        <v/>
      </c>
      <c r="I123" t="str">
        <f>IF($K123="","",IFERROR(INDEX(Kode_Wilayah!$C$2:$C$515,MATCH(G123&amp;"|"&amp;H123,Kode_Wilayah!$D$2:$D$515,0)),""))</f>
        <v/>
      </c>
      <c r="K123" t="str">
        <f>IF(Agustus!D101="","",Agustus!D101)</f>
        <v/>
      </c>
      <c r="L123" t="str">
        <f>IF($K123="","",IFERROR(INDEX(Referensi!$I$2:$I$33,MATCH(A123,Referensi!$H$2:$H$33,0)),""))</f>
        <v/>
      </c>
    </row>
    <row r="124" spans="1:12" x14ac:dyDescent="0.35">
      <c r="A124" t="str">
        <f>IF($K124="","",Agustus!$B$2)</f>
        <v/>
      </c>
      <c r="B124" t="str">
        <f>IF($K124="","",Agustus!$B$4)</f>
        <v/>
      </c>
      <c r="C124" t="str">
        <f>IF($K124="","",Agustus!$B$3)</f>
        <v/>
      </c>
      <c r="D124" s="26" t="str">
        <f>IF($K124="","",DATE(Agustus!$B$4,MATCH(Agustus!$B$3,Referensi!$F$2:$F$13,0),1))</f>
        <v/>
      </c>
      <c r="E124" t="str">
        <f>IF($K124="","",IF(Agustus!A102="","",Agustus!A102))</f>
        <v/>
      </c>
      <c r="F124" t="str">
        <f t="shared" si="4"/>
        <v/>
      </c>
      <c r="G124" t="str">
        <f>IF($K124="","",IF(Agustus!B102="","",Agustus!B102))</f>
        <v/>
      </c>
      <c r="H124" t="str">
        <f>IF($K124="","",IF(Agustus!C102="","",Agustus!C102))</f>
        <v/>
      </c>
      <c r="I124" t="str">
        <f>IF($K124="","",IFERROR(INDEX(Kode_Wilayah!$C$2:$C$515,MATCH(G124&amp;"|"&amp;H124,Kode_Wilayah!$D$2:$D$515,0)),""))</f>
        <v/>
      </c>
      <c r="K124" t="str">
        <f>IF(Agustus!D102="","",Agustus!D102)</f>
        <v/>
      </c>
      <c r="L124" t="str">
        <f>IF($K124="","",IFERROR(INDEX(Referensi!$I$2:$I$33,MATCH(A124,Referensi!$H$2:$H$33,0)),""))</f>
        <v/>
      </c>
    </row>
    <row r="125" spans="1:12" x14ac:dyDescent="0.35">
      <c r="A125" t="str">
        <f>IF($K125="","",Agustus!$B$2)</f>
        <v/>
      </c>
      <c r="B125" t="str">
        <f>IF($K125="","",Agustus!$B$4)</f>
        <v/>
      </c>
      <c r="C125" t="str">
        <f>IF($K125="","",Agustus!$B$3)</f>
        <v/>
      </c>
      <c r="D125" s="26" t="str">
        <f>IF($K125="","",DATE(Agustus!$B$4,MATCH(Agustus!$B$3,Referensi!$F$2:$F$13,0),1))</f>
        <v/>
      </c>
      <c r="E125" t="str">
        <f>IF($K125="","",IF(Agustus!A103="","",Agustus!A103))</f>
        <v/>
      </c>
      <c r="F125" t="str">
        <f t="shared" si="4"/>
        <v/>
      </c>
      <c r="G125" t="str">
        <f>IF($K125="","",IF(Agustus!B103="","",Agustus!B103))</f>
        <v/>
      </c>
      <c r="H125" t="str">
        <f>IF($K125="","",IF(Agustus!C103="","",Agustus!C103))</f>
        <v/>
      </c>
      <c r="I125" t="str">
        <f>IF($K125="","",IFERROR(INDEX(Kode_Wilayah!$C$2:$C$515,MATCH(G125&amp;"|"&amp;H125,Kode_Wilayah!$D$2:$D$515,0)),""))</f>
        <v/>
      </c>
      <c r="K125" t="str">
        <f>IF(Agustus!D103="","",Agustus!D103)</f>
        <v/>
      </c>
      <c r="L125" t="str">
        <f>IF($K125="","",IFERROR(INDEX(Referensi!$I$2:$I$33,MATCH(A125,Referensi!$H$2:$H$33,0)),""))</f>
        <v/>
      </c>
    </row>
    <row r="126" spans="1:12" x14ac:dyDescent="0.35">
      <c r="A126" t="str">
        <f>IF($K126="","",Agustus!$B$2)</f>
        <v/>
      </c>
      <c r="B126" t="str">
        <f>IF($K126="","",Agustus!$B$4)</f>
        <v/>
      </c>
      <c r="C126" t="str">
        <f>IF($K126="","",Agustus!$B$3)</f>
        <v/>
      </c>
      <c r="D126" s="26" t="str">
        <f>IF($K126="","",DATE(Agustus!$B$4,MATCH(Agustus!$B$3,Referensi!$F$2:$F$13,0),1))</f>
        <v/>
      </c>
      <c r="E126" t="str">
        <f>IF($K126="","",IF(Agustus!A104="","",Agustus!A104))</f>
        <v/>
      </c>
      <c r="F126" t="str">
        <f t="shared" si="4"/>
        <v/>
      </c>
      <c r="G126" t="str">
        <f>IF($K126="","",IF(Agustus!B104="","",Agustus!B104))</f>
        <v/>
      </c>
      <c r="H126" t="str">
        <f>IF($K126="","",IF(Agustus!C104="","",Agustus!C104))</f>
        <v/>
      </c>
      <c r="I126" t="str">
        <f>IF($K126="","",IFERROR(INDEX(Kode_Wilayah!$C$2:$C$515,MATCH(G126&amp;"|"&amp;H126,Kode_Wilayah!$D$2:$D$515,0)),""))</f>
        <v/>
      </c>
      <c r="K126" t="str">
        <f>IF(Agustus!D104="","",Agustus!D104)</f>
        <v/>
      </c>
      <c r="L126" t="str">
        <f>IF($K126="","",IFERROR(INDEX(Referensi!$I$2:$I$33,MATCH(A126,Referensi!$H$2:$H$33,0)),""))</f>
        <v/>
      </c>
    </row>
    <row r="127" spans="1:12" x14ac:dyDescent="0.35">
      <c r="A127" t="str">
        <f>IF($K127="","",Agustus!$B$2)</f>
        <v/>
      </c>
      <c r="B127" t="str">
        <f>IF($K127="","",Agustus!$B$4)</f>
        <v/>
      </c>
      <c r="C127" t="str">
        <f>IF($K127="","",Agustus!$B$3)</f>
        <v/>
      </c>
      <c r="D127" s="26" t="str">
        <f>IF($K127="","",DATE(Agustus!$B$4,MATCH(Agustus!$B$3,Referensi!$F$2:$F$13,0),1))</f>
        <v/>
      </c>
      <c r="E127" t="str">
        <f>IF($K127="","",IF(Agustus!A105="","",Agustus!A105))</f>
        <v/>
      </c>
      <c r="F127" t="str">
        <f t="shared" si="4"/>
        <v/>
      </c>
      <c r="G127" t="str">
        <f>IF($K127="","",IF(Agustus!B105="","",Agustus!B105))</f>
        <v/>
      </c>
      <c r="H127" t="str">
        <f>IF($K127="","",IF(Agustus!C105="","",Agustus!C105))</f>
        <v/>
      </c>
      <c r="I127" t="str">
        <f>IF($K127="","",IFERROR(INDEX(Kode_Wilayah!$C$2:$C$515,MATCH(G127&amp;"|"&amp;H127,Kode_Wilayah!$D$2:$D$515,0)),""))</f>
        <v/>
      </c>
      <c r="K127" t="str">
        <f>IF(Agustus!D105="","",Agustus!D105)</f>
        <v/>
      </c>
      <c r="L127" t="str">
        <f>IF($K127="","",IFERROR(INDEX(Referensi!$I$2:$I$33,MATCH(A127,Referensi!$H$2:$H$33,0)),""))</f>
        <v/>
      </c>
    </row>
    <row r="128" spans="1:12" x14ac:dyDescent="0.35">
      <c r="A128" t="str">
        <f>IF($K128="","",Agustus!$B$2)</f>
        <v/>
      </c>
      <c r="B128" t="str">
        <f>IF($K128="","",Agustus!$B$4)</f>
        <v/>
      </c>
      <c r="C128" t="str">
        <f>IF($K128="","",Agustus!$B$3)</f>
        <v/>
      </c>
      <c r="D128" s="26" t="str">
        <f>IF($K128="","",DATE(Agustus!$B$4,MATCH(Agustus!$B$3,Referensi!$F$2:$F$13,0),1))</f>
        <v/>
      </c>
      <c r="E128" t="str">
        <f>IF($K128="","",IF(Agustus!A106="","",Agustus!A106))</f>
        <v/>
      </c>
      <c r="F128" t="str">
        <f t="shared" si="4"/>
        <v/>
      </c>
      <c r="G128" t="str">
        <f>IF($K128="","",IF(Agustus!B106="","",Agustus!B106))</f>
        <v/>
      </c>
      <c r="H128" t="str">
        <f>IF($K128="","",IF(Agustus!C106="","",Agustus!C106))</f>
        <v/>
      </c>
      <c r="I128" t="str">
        <f>IF($K128="","",IFERROR(INDEX(Kode_Wilayah!$C$2:$C$515,MATCH(G128&amp;"|"&amp;H128,Kode_Wilayah!$D$2:$D$515,0)),""))</f>
        <v/>
      </c>
      <c r="K128" t="str">
        <f>IF(Agustus!D106="","",Agustus!D106)</f>
        <v/>
      </c>
      <c r="L128" t="str">
        <f>IF($K128="","",IFERROR(INDEX(Referensi!$I$2:$I$33,MATCH(A128,Referensi!$H$2:$H$33,0)),""))</f>
        <v/>
      </c>
    </row>
    <row r="129" spans="1:12" x14ac:dyDescent="0.35">
      <c r="A129" t="str">
        <f>IF($K129="","",Agustus!$B$2)</f>
        <v/>
      </c>
      <c r="B129" t="str">
        <f>IF($K129="","",Agustus!$B$4)</f>
        <v/>
      </c>
      <c r="C129" t="str">
        <f>IF($K129="","",Agustus!$B$3)</f>
        <v/>
      </c>
      <c r="D129" s="26" t="str">
        <f>IF($K129="","",DATE(Agustus!$B$4,MATCH(Agustus!$B$3,Referensi!$F$2:$F$13,0),1))</f>
        <v/>
      </c>
      <c r="E129" t="str">
        <f>IF($K129="","",IF(Agustus!A107="","",Agustus!A107))</f>
        <v/>
      </c>
      <c r="F129" t="str">
        <f t="shared" si="4"/>
        <v/>
      </c>
      <c r="G129" t="str">
        <f>IF($K129="","",IF(Agustus!B107="","",Agustus!B107))</f>
        <v/>
      </c>
      <c r="H129" t="str">
        <f>IF($K129="","",IF(Agustus!C107="","",Agustus!C107))</f>
        <v/>
      </c>
      <c r="I129" t="str">
        <f>IF($K129="","",IFERROR(INDEX(Kode_Wilayah!$C$2:$C$515,MATCH(G129&amp;"|"&amp;H129,Kode_Wilayah!$D$2:$D$515,0)),""))</f>
        <v/>
      </c>
      <c r="K129" t="str">
        <f>IF(Agustus!D107="","",Agustus!D107)</f>
        <v/>
      </c>
      <c r="L129" t="str">
        <f>IF($K129="","",IFERROR(INDEX(Referensi!$I$2:$I$33,MATCH(A129,Referensi!$H$2:$H$33,0)),""))</f>
        <v/>
      </c>
    </row>
    <row r="130" spans="1:12" x14ac:dyDescent="0.35">
      <c r="A130" t="str">
        <f>IF($K130="","",Agustus!$B$2)</f>
        <v/>
      </c>
      <c r="B130" t="str">
        <f>IF($K130="","",Agustus!$B$4)</f>
        <v/>
      </c>
      <c r="C130" t="str">
        <f>IF($K130="","",Agustus!$B$3)</f>
        <v/>
      </c>
      <c r="D130" s="26" t="str">
        <f>IF($K130="","",DATE(Agustus!$B$4,MATCH(Agustus!$B$3,Referensi!$F$2:$F$13,0),1))</f>
        <v/>
      </c>
      <c r="E130" t="str">
        <f>IF($K130="","",IF(Agustus!A108="","",Agustus!A108))</f>
        <v/>
      </c>
      <c r="F130" t="str">
        <f t="shared" si="4"/>
        <v/>
      </c>
      <c r="G130" t="str">
        <f>IF($K130="","",IF(Agustus!B108="","",Agustus!B108))</f>
        <v/>
      </c>
      <c r="H130" t="str">
        <f>IF($K130="","",IF(Agustus!C108="","",Agustus!C108))</f>
        <v/>
      </c>
      <c r="I130" t="str">
        <f>IF($K130="","",IFERROR(INDEX(Kode_Wilayah!$C$2:$C$515,MATCH(G130&amp;"|"&amp;H130,Kode_Wilayah!$D$2:$D$515,0)),""))</f>
        <v/>
      </c>
      <c r="K130" t="str">
        <f>IF(Agustus!D108="","",Agustus!D108)</f>
        <v/>
      </c>
      <c r="L130" t="str">
        <f>IF($K130="","",IFERROR(INDEX(Referensi!$I$2:$I$33,MATCH(A130,Referensi!$H$2:$H$33,0)),""))</f>
        <v/>
      </c>
    </row>
    <row r="131" spans="1:12" x14ac:dyDescent="0.35">
      <c r="A131" t="str">
        <f>IF($K131="","",Agustus!$B$2)</f>
        <v/>
      </c>
      <c r="B131" t="str">
        <f>IF($K131="","",Agustus!$B$4)</f>
        <v/>
      </c>
      <c r="C131" t="str">
        <f>IF($K131="","",Agustus!$B$3)</f>
        <v/>
      </c>
      <c r="D131" s="26" t="str">
        <f>IF($K131="","",DATE(Agustus!$B$4,MATCH(Agustus!$B$3,Referensi!$F$2:$F$13,0),1))</f>
        <v/>
      </c>
      <c r="E131" t="str">
        <f>IF($K131="","",IF(Agustus!A109="","",Agustus!A109))</f>
        <v/>
      </c>
      <c r="F131" t="str">
        <f t="shared" si="4"/>
        <v/>
      </c>
      <c r="G131" t="str">
        <f>IF($K131="","",IF(Agustus!B109="","",Agustus!B109))</f>
        <v/>
      </c>
      <c r="H131" t="str">
        <f>IF($K131="","",IF(Agustus!C109="","",Agustus!C109))</f>
        <v/>
      </c>
      <c r="I131" t="str">
        <f>IF($K131="","",IFERROR(INDEX(Kode_Wilayah!$C$2:$C$515,MATCH(G131&amp;"|"&amp;H131,Kode_Wilayah!$D$2:$D$515,0)),""))</f>
        <v/>
      </c>
      <c r="K131" t="str">
        <f>IF(Agustus!D109="","",Agustus!D109)</f>
        <v/>
      </c>
      <c r="L131" t="str">
        <f>IF($K131="","",IFERROR(INDEX(Referensi!$I$2:$I$33,MATCH(A131,Referensi!$H$2:$H$33,0)),""))</f>
        <v/>
      </c>
    </row>
    <row r="132" spans="1:12" x14ac:dyDescent="0.35">
      <c r="A132" t="str">
        <f>IF($K132="","",Agustus!$B$2)</f>
        <v/>
      </c>
      <c r="B132" t="str">
        <f>IF($K132="","",Agustus!$B$4)</f>
        <v/>
      </c>
      <c r="C132" t="str">
        <f>IF($K132="","",Agustus!$B$3)</f>
        <v/>
      </c>
      <c r="D132" s="26" t="str">
        <f>IF($K132="","",DATE(Agustus!$B$4,MATCH(Agustus!$B$3,Referensi!$F$2:$F$13,0),1))</f>
        <v/>
      </c>
      <c r="E132" t="str">
        <f>IF($K132="","",IF(Agustus!A110="","",Agustus!A110))</f>
        <v/>
      </c>
      <c r="F132" t="str">
        <f t="shared" si="4"/>
        <v/>
      </c>
      <c r="G132" t="str">
        <f>IF($K132="","",IF(Agustus!B110="","",Agustus!B110))</f>
        <v/>
      </c>
      <c r="H132" t="str">
        <f>IF($K132="","",IF(Agustus!C110="","",Agustus!C110))</f>
        <v/>
      </c>
      <c r="I132" t="str">
        <f>IF($K132="","",IFERROR(INDEX(Kode_Wilayah!$C$2:$C$515,MATCH(G132&amp;"|"&amp;H132,Kode_Wilayah!$D$2:$D$515,0)),""))</f>
        <v/>
      </c>
      <c r="K132" t="str">
        <f>IF(Agustus!D110="","",Agustus!D110)</f>
        <v/>
      </c>
      <c r="L132" t="str">
        <f>IF($K132="","",IFERROR(INDEX(Referensi!$I$2:$I$33,MATCH(A132,Referensi!$H$2:$H$33,0)),""))</f>
        <v/>
      </c>
    </row>
    <row r="133" spans="1:12" x14ac:dyDescent="0.35">
      <c r="A133" t="str">
        <f>IF($K133="","",Agustus!$B$2)</f>
        <v/>
      </c>
      <c r="B133" t="str">
        <f>IF($K133="","",Agustus!$B$4)</f>
        <v/>
      </c>
      <c r="C133" t="str">
        <f>IF($K133="","",Agustus!$B$3)</f>
        <v/>
      </c>
      <c r="D133" s="26" t="str">
        <f>IF($K133="","",DATE(Agustus!$B$4,MATCH(Agustus!$B$3,Referensi!$F$2:$F$13,0),1))</f>
        <v/>
      </c>
      <c r="E133" t="str">
        <f>IF($K133="","",IF(Agustus!A111="","",Agustus!A111))</f>
        <v/>
      </c>
      <c r="F133" t="str">
        <f t="shared" si="4"/>
        <v/>
      </c>
      <c r="G133" t="str">
        <f>IF($K133="","",IF(Agustus!B111="","",Agustus!B111))</f>
        <v/>
      </c>
      <c r="H133" t="str">
        <f>IF($K133="","",IF(Agustus!C111="","",Agustus!C111))</f>
        <v/>
      </c>
      <c r="I133" t="str">
        <f>IF($K133="","",IFERROR(INDEX(Kode_Wilayah!$C$2:$C$515,MATCH(G133&amp;"|"&amp;H133,Kode_Wilayah!$D$2:$D$515,0)),""))</f>
        <v/>
      </c>
      <c r="K133" t="str">
        <f>IF(Agustus!D111="","",Agustus!D111)</f>
        <v/>
      </c>
      <c r="L133" t="str">
        <f>IF($K133="","",IFERROR(INDEX(Referensi!$I$2:$I$33,MATCH(A133,Referensi!$H$2:$H$33,0)),""))</f>
        <v/>
      </c>
    </row>
    <row r="134" spans="1:12" x14ac:dyDescent="0.35">
      <c r="A134" t="str">
        <f>IF($K134="","",Agustus!$B$2)</f>
        <v/>
      </c>
      <c r="B134" t="str">
        <f>IF($K134="","",Agustus!$B$4)</f>
        <v/>
      </c>
      <c r="C134" t="str">
        <f>IF($K134="","",Agustus!$B$3)</f>
        <v/>
      </c>
      <c r="D134" s="26" t="str">
        <f>IF($K134="","",DATE(Agustus!$B$4,MATCH(Agustus!$B$3,Referensi!$F$2:$F$13,0),1))</f>
        <v/>
      </c>
      <c r="E134" t="str">
        <f>IF($K134="","",IF(Agustus!A112="","",Agustus!A112))</f>
        <v/>
      </c>
      <c r="F134" t="str">
        <f t="shared" si="4"/>
        <v/>
      </c>
      <c r="G134" t="str">
        <f>IF($K134="","",IF(Agustus!B112="","",Agustus!B112))</f>
        <v/>
      </c>
      <c r="H134" t="str">
        <f>IF($K134="","",IF(Agustus!C112="","",Agustus!C112))</f>
        <v/>
      </c>
      <c r="I134" t="str">
        <f>IF($K134="","",IFERROR(INDEX(Kode_Wilayah!$C$2:$C$515,MATCH(G134&amp;"|"&amp;H134,Kode_Wilayah!$D$2:$D$515,0)),""))</f>
        <v/>
      </c>
      <c r="K134" t="str">
        <f>IF(Agustus!D112="","",Agustus!D112)</f>
        <v/>
      </c>
      <c r="L134" t="str">
        <f>IF($K134="","",IFERROR(INDEX(Referensi!$I$2:$I$33,MATCH(A134,Referensi!$H$2:$H$33,0)),""))</f>
        <v/>
      </c>
    </row>
    <row r="135" spans="1:12" x14ac:dyDescent="0.35">
      <c r="A135" t="str">
        <f>IF($K135="","",Agustus!$B$2)</f>
        <v/>
      </c>
      <c r="B135" t="str">
        <f>IF($K135="","",Agustus!$B$4)</f>
        <v/>
      </c>
      <c r="C135" t="str">
        <f>IF($K135="","",Agustus!$B$3)</f>
        <v/>
      </c>
      <c r="D135" s="26" t="str">
        <f>IF($K135="","",DATE(Agustus!$B$4,MATCH(Agustus!$B$3,Referensi!$F$2:$F$13,0),1))</f>
        <v/>
      </c>
      <c r="E135" t="str">
        <f>IF($K135="","",IF(Agustus!A113="","",Agustus!A113))</f>
        <v/>
      </c>
      <c r="F135" t="str">
        <f t="shared" si="4"/>
        <v/>
      </c>
      <c r="G135" t="str">
        <f>IF($K135="","",IF(Agustus!B113="","",Agustus!B113))</f>
        <v/>
      </c>
      <c r="H135" t="str">
        <f>IF($K135="","",IF(Agustus!C113="","",Agustus!C113))</f>
        <v/>
      </c>
      <c r="I135" t="str">
        <f>IF($K135="","",IFERROR(INDEX(Kode_Wilayah!$C$2:$C$515,MATCH(G135&amp;"|"&amp;H135,Kode_Wilayah!$D$2:$D$515,0)),""))</f>
        <v/>
      </c>
      <c r="K135" t="str">
        <f>IF(Agustus!D113="","",Agustus!D113)</f>
        <v/>
      </c>
      <c r="L135" t="str">
        <f>IF($K135="","",IFERROR(INDEX(Referensi!$I$2:$I$33,MATCH(A135,Referensi!$H$2:$H$33,0)),""))</f>
        <v/>
      </c>
    </row>
    <row r="136" spans="1:12" x14ac:dyDescent="0.35">
      <c r="A136" t="str">
        <f>IF($K136="","",Agustus!$B$2)</f>
        <v/>
      </c>
      <c r="B136" t="str">
        <f>IF($K136="","",Agustus!$B$4)</f>
        <v/>
      </c>
      <c r="C136" t="str">
        <f>IF($K136="","",Agustus!$B$3)</f>
        <v/>
      </c>
      <c r="D136" s="26" t="str">
        <f>IF($K136="","",DATE(Agustus!$B$4,MATCH(Agustus!$B$3,Referensi!$F$2:$F$13,0),1))</f>
        <v/>
      </c>
      <c r="E136" t="str">
        <f>IF($K136="","",IF(Agustus!A114="","",Agustus!A114))</f>
        <v/>
      </c>
      <c r="F136" t="str">
        <f t="shared" si="4"/>
        <v/>
      </c>
      <c r="G136" t="str">
        <f>IF($K136="","",IF(Agustus!B114="","",Agustus!B114))</f>
        <v/>
      </c>
      <c r="H136" t="str">
        <f>IF($K136="","",IF(Agustus!C114="","",Agustus!C114))</f>
        <v/>
      </c>
      <c r="I136" t="str">
        <f>IF($K136="","",IFERROR(INDEX(Kode_Wilayah!$C$2:$C$515,MATCH(G136&amp;"|"&amp;H136,Kode_Wilayah!$D$2:$D$515,0)),""))</f>
        <v/>
      </c>
      <c r="K136" t="str">
        <f>IF(Agustus!D114="","",Agustus!D114)</f>
        <v/>
      </c>
      <c r="L136" t="str">
        <f>IF($K136="","",IFERROR(INDEX(Referensi!$I$2:$I$33,MATCH(A136,Referensi!$H$2:$H$33,0)),""))</f>
        <v/>
      </c>
    </row>
    <row r="137" spans="1:12" x14ac:dyDescent="0.35">
      <c r="A137" t="str">
        <f>IF($K137="","",Agustus!$B$2)</f>
        <v/>
      </c>
      <c r="B137" t="str">
        <f>IF($K137="","",Agustus!$B$4)</f>
        <v/>
      </c>
      <c r="C137" t="str">
        <f>IF($K137="","",Agustus!$B$3)</f>
        <v/>
      </c>
      <c r="D137" s="26" t="str">
        <f>IF($K137="","",DATE(Agustus!$B$4,MATCH(Agustus!$B$3,Referensi!$F$2:$F$13,0),1))</f>
        <v/>
      </c>
      <c r="E137" t="str">
        <f>IF($K137="","",IF(Agustus!A115="","",Agustus!A115))</f>
        <v/>
      </c>
      <c r="F137" t="str">
        <f t="shared" si="4"/>
        <v/>
      </c>
      <c r="G137" t="str">
        <f>IF($K137="","",IF(Agustus!B115="","",Agustus!B115))</f>
        <v/>
      </c>
      <c r="H137" t="str">
        <f>IF($K137="","",IF(Agustus!C115="","",Agustus!C115))</f>
        <v/>
      </c>
      <c r="I137" t="str">
        <f>IF($K137="","",IFERROR(INDEX(Kode_Wilayah!$C$2:$C$515,MATCH(G137&amp;"|"&amp;H137,Kode_Wilayah!$D$2:$D$515,0)),""))</f>
        <v/>
      </c>
      <c r="K137" t="str">
        <f>IF(Agustus!D115="","",Agustus!D115)</f>
        <v/>
      </c>
      <c r="L137" t="str">
        <f>IF($K137="","",IFERROR(INDEX(Referensi!$I$2:$I$33,MATCH(A137,Referensi!$H$2:$H$33,0)),""))</f>
        <v/>
      </c>
    </row>
    <row r="138" spans="1:12" x14ac:dyDescent="0.35">
      <c r="A138" t="str">
        <f>IF($K138="","",Agustus!$B$2)</f>
        <v/>
      </c>
      <c r="B138" t="str">
        <f>IF($K138="","",Agustus!$B$4)</f>
        <v/>
      </c>
      <c r="C138" t="str">
        <f>IF($K138="","",Agustus!$B$3)</f>
        <v/>
      </c>
      <c r="D138" s="26" t="str">
        <f>IF($K138="","",DATE(Agustus!$B$4,MATCH(Agustus!$B$3,Referensi!$F$2:$F$13,0),1))</f>
        <v/>
      </c>
      <c r="E138" t="str">
        <f>IF($K138="","",IF(Agustus!A116="","",Agustus!A116))</f>
        <v/>
      </c>
      <c r="F138" t="str">
        <f t="shared" si="4"/>
        <v/>
      </c>
      <c r="G138" t="str">
        <f>IF($K138="","",IF(Agustus!B116="","",Agustus!B116))</f>
        <v/>
      </c>
      <c r="H138" t="str">
        <f>IF($K138="","",IF(Agustus!C116="","",Agustus!C116))</f>
        <v/>
      </c>
      <c r="I138" t="str">
        <f>IF($K138="","",IFERROR(INDEX(Kode_Wilayah!$C$2:$C$515,MATCH(G138&amp;"|"&amp;H138,Kode_Wilayah!$D$2:$D$515,0)),""))</f>
        <v/>
      </c>
      <c r="K138" t="str">
        <f>IF(Agustus!D116="","",Agustus!D116)</f>
        <v/>
      </c>
      <c r="L138" t="str">
        <f>IF($K138="","",IFERROR(INDEX(Referensi!$I$2:$I$33,MATCH(A138,Referensi!$H$2:$H$33,0)),""))</f>
        <v/>
      </c>
    </row>
    <row r="139" spans="1:12" x14ac:dyDescent="0.35">
      <c r="A139" t="str">
        <f>IF($K139="","",Agustus!$B$2)</f>
        <v/>
      </c>
      <c r="B139" t="str">
        <f>IF($K139="","",Agustus!$B$4)</f>
        <v/>
      </c>
      <c r="C139" t="str">
        <f>IF($K139="","",Agustus!$B$3)</f>
        <v/>
      </c>
      <c r="D139" s="26" t="str">
        <f>IF($K139="","",DATE(Agustus!$B$4,MATCH(Agustus!$B$3,Referensi!$F$2:$F$13,0),1))</f>
        <v/>
      </c>
      <c r="E139" t="str">
        <f>IF($K139="","",IF(Agustus!A117="","",Agustus!A117))</f>
        <v/>
      </c>
      <c r="F139" t="str">
        <f t="shared" si="4"/>
        <v/>
      </c>
      <c r="G139" t="str">
        <f>IF($K139="","",IF(Agustus!B117="","",Agustus!B117))</f>
        <v/>
      </c>
      <c r="H139" t="str">
        <f>IF($K139="","",IF(Agustus!C117="","",Agustus!C117))</f>
        <v/>
      </c>
      <c r="I139" t="str">
        <f>IF($K139="","",IFERROR(INDEX(Kode_Wilayah!$C$2:$C$515,MATCH(G139&amp;"|"&amp;H139,Kode_Wilayah!$D$2:$D$515,0)),""))</f>
        <v/>
      </c>
      <c r="K139" t="str">
        <f>IF(Agustus!D117="","",Agustus!D117)</f>
        <v/>
      </c>
      <c r="L139" t="str">
        <f>IF($K139="","",IFERROR(INDEX(Referensi!$I$2:$I$33,MATCH(A139,Referensi!$H$2:$H$33,0)),""))</f>
        <v/>
      </c>
    </row>
    <row r="140" spans="1:12" x14ac:dyDescent="0.35">
      <c r="A140" t="str">
        <f>IF($K140="","",Agustus!$B$2)</f>
        <v/>
      </c>
      <c r="B140" t="str">
        <f>IF($K140="","",Agustus!$B$4)</f>
        <v/>
      </c>
      <c r="C140" t="str">
        <f>IF($K140="","",Agustus!$B$3)</f>
        <v/>
      </c>
      <c r="D140" s="26" t="str">
        <f>IF($K140="","",DATE(Agustus!$B$4,MATCH(Agustus!$B$3,Referensi!$F$2:$F$13,0),1))</f>
        <v/>
      </c>
      <c r="E140" t="str">
        <f>IF($K140="","",IF(Agustus!A118="","",Agustus!A118))</f>
        <v/>
      </c>
      <c r="F140" t="str">
        <f t="shared" si="4"/>
        <v/>
      </c>
      <c r="G140" t="str">
        <f>IF($K140="","",IF(Agustus!B118="","",Agustus!B118))</f>
        <v/>
      </c>
      <c r="H140" t="str">
        <f>IF($K140="","",IF(Agustus!C118="","",Agustus!C118))</f>
        <v/>
      </c>
      <c r="I140" t="str">
        <f>IF($K140="","",IFERROR(INDEX(Kode_Wilayah!$C$2:$C$515,MATCH(G140&amp;"|"&amp;H140,Kode_Wilayah!$D$2:$D$515,0)),""))</f>
        <v/>
      </c>
      <c r="K140" t="str">
        <f>IF(Agustus!D118="","",Agustus!D118)</f>
        <v/>
      </c>
      <c r="L140" t="str">
        <f>IF($K140="","",IFERROR(INDEX(Referensi!$I$2:$I$33,MATCH(A140,Referensi!$H$2:$H$33,0)),""))</f>
        <v/>
      </c>
    </row>
    <row r="141" spans="1:12" x14ac:dyDescent="0.35">
      <c r="A141" t="str">
        <f>IF($K141="","",Agustus!$B$2)</f>
        <v/>
      </c>
      <c r="B141" t="str">
        <f>IF($K141="","",Agustus!$B$4)</f>
        <v/>
      </c>
      <c r="C141" t="str">
        <f>IF($K141="","",Agustus!$B$3)</f>
        <v/>
      </c>
      <c r="D141" s="26" t="str">
        <f>IF($K141="","",DATE(Agustus!$B$4,MATCH(Agustus!$B$3,Referensi!$F$2:$F$13,0),1))</f>
        <v/>
      </c>
      <c r="E141" t="str">
        <f>IF($K141="","",IF(Agustus!A119="","",Agustus!A119))</f>
        <v/>
      </c>
      <c r="F141" t="str">
        <f t="shared" si="4"/>
        <v/>
      </c>
      <c r="G141" t="str">
        <f>IF($K141="","",IF(Agustus!B119="","",Agustus!B119))</f>
        <v/>
      </c>
      <c r="H141" t="str">
        <f>IF($K141="","",IF(Agustus!C119="","",Agustus!C119))</f>
        <v/>
      </c>
      <c r="I141" t="str">
        <f>IF($K141="","",IFERROR(INDEX(Kode_Wilayah!$C$2:$C$515,MATCH(G141&amp;"|"&amp;H141,Kode_Wilayah!$D$2:$D$515,0)),""))</f>
        <v/>
      </c>
      <c r="K141" t="str">
        <f>IF(Agustus!D119="","",Agustus!D119)</f>
        <v/>
      </c>
      <c r="L141" t="str">
        <f>IF($K141="","",IFERROR(INDEX(Referensi!$I$2:$I$33,MATCH(A141,Referensi!$H$2:$H$33,0)),""))</f>
        <v/>
      </c>
    </row>
    <row r="142" spans="1:12" x14ac:dyDescent="0.35">
      <c r="A142" t="str">
        <f>IF($K142="","",Agustus!$B$2)</f>
        <v/>
      </c>
      <c r="B142" t="str">
        <f>IF($K142="","",Agustus!$B$4)</f>
        <v/>
      </c>
      <c r="C142" t="str">
        <f>IF($K142="","",Agustus!$B$3)</f>
        <v/>
      </c>
      <c r="D142" s="26" t="str">
        <f>IF($K142="","",DATE(Agustus!$B$4,MATCH(Agustus!$B$3,Referensi!$F$2:$F$13,0),1))</f>
        <v/>
      </c>
      <c r="E142" t="str">
        <f>IF($K142="","",IF(Agustus!A120="","",Agustus!A120))</f>
        <v/>
      </c>
      <c r="F142" t="str">
        <f t="shared" si="4"/>
        <v/>
      </c>
      <c r="G142" t="str">
        <f>IF($K142="","",IF(Agustus!B120="","",Agustus!B120))</f>
        <v/>
      </c>
      <c r="H142" t="str">
        <f>IF($K142="","",IF(Agustus!C120="","",Agustus!C120))</f>
        <v/>
      </c>
      <c r="I142" t="str">
        <f>IF($K142="","",IFERROR(INDEX(Kode_Wilayah!$C$2:$C$515,MATCH(G142&amp;"|"&amp;H142,Kode_Wilayah!$D$2:$D$515,0)),""))</f>
        <v/>
      </c>
      <c r="K142" t="str">
        <f>IF(Agustus!D120="","",Agustus!D120)</f>
        <v/>
      </c>
      <c r="L142" t="str">
        <f>IF($K142="","",IFERROR(INDEX(Referensi!$I$2:$I$33,MATCH(A142,Referensi!$H$2:$H$33,0)),""))</f>
        <v/>
      </c>
    </row>
    <row r="143" spans="1:12" x14ac:dyDescent="0.35">
      <c r="A143" t="str">
        <f>IF($K143="","",Agustus!$B$2)</f>
        <v/>
      </c>
      <c r="B143" t="str">
        <f>IF($K143="","",Agustus!$B$4)</f>
        <v/>
      </c>
      <c r="C143" t="str">
        <f>IF($K143="","",Agustus!$B$3)</f>
        <v/>
      </c>
      <c r="D143" s="26" t="str">
        <f>IF($K143="","",DATE(Agustus!$B$4,MATCH(Agustus!$B$3,Referensi!$F$2:$F$13,0),1))</f>
        <v/>
      </c>
      <c r="E143" t="str">
        <f>IF($K143="","",IF(Agustus!A121="","",Agustus!A121))</f>
        <v/>
      </c>
      <c r="F143" t="str">
        <f t="shared" si="4"/>
        <v/>
      </c>
      <c r="G143" t="str">
        <f>IF($K143="","",IF(Agustus!B121="","",Agustus!B121))</f>
        <v/>
      </c>
      <c r="H143" t="str">
        <f>IF($K143="","",IF(Agustus!C121="","",Agustus!C121))</f>
        <v/>
      </c>
      <c r="I143" t="str">
        <f>IF($K143="","",IFERROR(INDEX(Kode_Wilayah!$C$2:$C$515,MATCH(G143&amp;"|"&amp;H143,Kode_Wilayah!$D$2:$D$515,0)),""))</f>
        <v/>
      </c>
      <c r="K143" t="str">
        <f>IF(Agustus!D121="","",Agustus!D121)</f>
        <v/>
      </c>
      <c r="L143" t="str">
        <f>IF($K143="","",IFERROR(INDEX(Referensi!$I$2:$I$33,MATCH(A143,Referensi!$H$2:$H$33,0)),""))</f>
        <v/>
      </c>
    </row>
    <row r="144" spans="1:12" x14ac:dyDescent="0.35">
      <c r="A144" t="str">
        <f>IF($K144="","",Agustus!$B$2)</f>
        <v/>
      </c>
      <c r="B144" t="str">
        <f>IF($K144="","",Agustus!$B$4)</f>
        <v/>
      </c>
      <c r="C144" t="str">
        <f>IF($K144="","",Agustus!$B$3)</f>
        <v/>
      </c>
      <c r="D144" s="26" t="str">
        <f>IF($K144="","",DATE(Agustus!$B$4,MATCH(Agustus!$B$3,Referensi!$F$2:$F$13,0),1))</f>
        <v/>
      </c>
      <c r="E144" t="str">
        <f>IF($K144="","",IF(Agustus!A122="","",Agustus!A122))</f>
        <v/>
      </c>
      <c r="F144" t="str">
        <f t="shared" si="4"/>
        <v/>
      </c>
      <c r="G144" t="str">
        <f>IF($K144="","",IF(Agustus!B122="","",Agustus!B122))</f>
        <v/>
      </c>
      <c r="H144" t="str">
        <f>IF($K144="","",IF(Agustus!C122="","",Agustus!C122))</f>
        <v/>
      </c>
      <c r="I144" t="str">
        <f>IF($K144="","",IFERROR(INDEX(Kode_Wilayah!$C$2:$C$515,MATCH(G144&amp;"|"&amp;H144,Kode_Wilayah!$D$2:$D$515,0)),""))</f>
        <v/>
      </c>
      <c r="K144" t="str">
        <f>IF(Agustus!D122="","",Agustus!D122)</f>
        <v/>
      </c>
      <c r="L144" t="str">
        <f>IF($K144="","",IFERROR(INDEX(Referensi!$I$2:$I$33,MATCH(A144,Referensi!$H$2:$H$33,0)),""))</f>
        <v/>
      </c>
    </row>
    <row r="145" spans="1:12" x14ac:dyDescent="0.35">
      <c r="A145" t="str">
        <f>IF($K145="","",Agustus!$B$2)</f>
        <v/>
      </c>
      <c r="B145" t="str">
        <f>IF($K145="","",Agustus!$B$4)</f>
        <v/>
      </c>
      <c r="C145" t="str">
        <f>IF($K145="","",Agustus!$B$3)</f>
        <v/>
      </c>
      <c r="D145" s="26" t="str">
        <f>IF($K145="","",DATE(Agustus!$B$4,MATCH(Agustus!$B$3,Referensi!$F$2:$F$13,0),1))</f>
        <v/>
      </c>
      <c r="E145" t="str">
        <f>IF($K145="","",IF(Agustus!A123="","",Agustus!A123))</f>
        <v/>
      </c>
      <c r="F145" t="str">
        <f t="shared" si="4"/>
        <v/>
      </c>
      <c r="G145" t="str">
        <f>IF($K145="","",IF(Agustus!B123="","",Agustus!B123))</f>
        <v/>
      </c>
      <c r="H145" t="str">
        <f>IF($K145="","",IF(Agustus!C123="","",Agustus!C123))</f>
        <v/>
      </c>
      <c r="I145" t="str">
        <f>IF($K145="","",IFERROR(INDEX(Kode_Wilayah!$C$2:$C$515,MATCH(G145&amp;"|"&amp;H145,Kode_Wilayah!$D$2:$D$515,0)),""))</f>
        <v/>
      </c>
      <c r="K145" t="str">
        <f>IF(Agustus!D123="","",Agustus!D123)</f>
        <v/>
      </c>
      <c r="L145" t="str">
        <f>IF($K145="","",IFERROR(INDEX(Referensi!$I$2:$I$33,MATCH(A145,Referensi!$H$2:$H$33,0)),""))</f>
        <v/>
      </c>
    </row>
    <row r="146" spans="1:12" x14ac:dyDescent="0.35">
      <c r="A146" t="str">
        <f>IF($K146="","",Agustus!$B$2)</f>
        <v/>
      </c>
      <c r="B146" t="str">
        <f>IF($K146="","",Agustus!$B$4)</f>
        <v/>
      </c>
      <c r="C146" t="str">
        <f>IF($K146="","",Agustus!$B$3)</f>
        <v/>
      </c>
      <c r="D146" s="26" t="str">
        <f>IF($K146="","",DATE(Agustus!$B$4,MATCH(Agustus!$B$3,Referensi!$F$2:$F$13,0),1))</f>
        <v/>
      </c>
      <c r="E146" t="str">
        <f>IF($K146="","",IF(Agustus!A124="","",Agustus!A124))</f>
        <v/>
      </c>
      <c r="F146" t="str">
        <f t="shared" si="4"/>
        <v/>
      </c>
      <c r="G146" t="str">
        <f>IF($K146="","",IF(Agustus!B124="","",Agustus!B124))</f>
        <v/>
      </c>
      <c r="H146" t="str">
        <f>IF($K146="","",IF(Agustus!C124="","",Agustus!C124))</f>
        <v/>
      </c>
      <c r="I146" t="str">
        <f>IF($K146="","",IFERROR(INDEX(Kode_Wilayah!$C$2:$C$515,MATCH(G146&amp;"|"&amp;H146,Kode_Wilayah!$D$2:$D$515,0)),""))</f>
        <v/>
      </c>
      <c r="K146" t="str">
        <f>IF(Agustus!D124="","",Agustus!D124)</f>
        <v/>
      </c>
      <c r="L146" t="str">
        <f>IF($K146="","",IFERROR(INDEX(Referensi!$I$2:$I$33,MATCH(A146,Referensi!$H$2:$H$33,0)),""))</f>
        <v/>
      </c>
    </row>
    <row r="147" spans="1:12" x14ac:dyDescent="0.35">
      <c r="A147" t="str">
        <f>IF($K147="","",Agustus!$B$2)</f>
        <v/>
      </c>
      <c r="B147" t="str">
        <f>IF($K147="","",Agustus!$B$4)</f>
        <v/>
      </c>
      <c r="C147" t="str">
        <f>IF($K147="","",Agustus!$B$3)</f>
        <v/>
      </c>
      <c r="D147" s="26" t="str">
        <f>IF($K147="","",DATE(Agustus!$B$4,MATCH(Agustus!$B$3,Referensi!$F$2:$F$13,0),1))</f>
        <v/>
      </c>
      <c r="E147" t="str">
        <f>IF($K147="","",IF(Agustus!A125="","",Agustus!A125))</f>
        <v/>
      </c>
      <c r="F147" t="str">
        <f t="shared" si="4"/>
        <v/>
      </c>
      <c r="G147" t="str">
        <f>IF($K147="","",IF(Agustus!B125="","",Agustus!B125))</f>
        <v/>
      </c>
      <c r="H147" t="str">
        <f>IF($K147="","",IF(Agustus!C125="","",Agustus!C125))</f>
        <v/>
      </c>
      <c r="I147" t="str">
        <f>IF($K147="","",IFERROR(INDEX(Kode_Wilayah!$C$2:$C$515,MATCH(G147&amp;"|"&amp;H147,Kode_Wilayah!$D$2:$D$515,0)),""))</f>
        <v/>
      </c>
      <c r="K147" t="str">
        <f>IF(Agustus!D125="","",Agustus!D125)</f>
        <v/>
      </c>
      <c r="L147" t="str">
        <f>IF($K147="","",IFERROR(INDEX(Referensi!$I$2:$I$33,MATCH(A147,Referensi!$H$2:$H$33,0)),""))</f>
        <v/>
      </c>
    </row>
    <row r="148" spans="1:12" x14ac:dyDescent="0.35">
      <c r="A148" t="str">
        <f>IF($K148="","",Agustus!$B$2)</f>
        <v/>
      </c>
      <c r="B148" t="str">
        <f>IF($K148="","",Agustus!$B$4)</f>
        <v/>
      </c>
      <c r="C148" t="str">
        <f>IF($K148="","",Agustus!$B$3)</f>
        <v/>
      </c>
      <c r="D148" s="26" t="str">
        <f>IF($K148="","",DATE(Agustus!$B$4,MATCH(Agustus!$B$3,Referensi!$F$2:$F$13,0),1))</f>
        <v/>
      </c>
      <c r="E148" t="str">
        <f>IF($K148="","",IF(Agustus!A126="","",Agustus!A126))</f>
        <v/>
      </c>
      <c r="F148" t="str">
        <f t="shared" si="4"/>
        <v/>
      </c>
      <c r="G148" t="str">
        <f>IF($K148="","",IF(Agustus!B126="","",Agustus!B126))</f>
        <v/>
      </c>
      <c r="H148" t="str">
        <f>IF($K148="","",IF(Agustus!C126="","",Agustus!C126))</f>
        <v/>
      </c>
      <c r="I148" t="str">
        <f>IF($K148="","",IFERROR(INDEX(Kode_Wilayah!$C$2:$C$515,MATCH(G148&amp;"|"&amp;H148,Kode_Wilayah!$D$2:$D$515,0)),""))</f>
        <v/>
      </c>
      <c r="K148" t="str">
        <f>IF(Agustus!D126="","",Agustus!D126)</f>
        <v/>
      </c>
      <c r="L148" t="str">
        <f>IF($K148="","",IFERROR(INDEX(Referensi!$I$2:$I$33,MATCH(A148,Referensi!$H$2:$H$33,0)),""))</f>
        <v/>
      </c>
    </row>
    <row r="149" spans="1:12" x14ac:dyDescent="0.35">
      <c r="A149" t="str">
        <f>IF($K149="","",Agustus!$B$2)</f>
        <v/>
      </c>
      <c r="B149" t="str">
        <f>IF($K149="","",Agustus!$B$4)</f>
        <v/>
      </c>
      <c r="C149" t="str">
        <f>IF($K149="","",Agustus!$B$3)</f>
        <v/>
      </c>
      <c r="D149" s="26" t="str">
        <f>IF($K149="","",DATE(Agustus!$B$4,MATCH(Agustus!$B$3,Referensi!$F$2:$F$13,0),1))</f>
        <v/>
      </c>
      <c r="E149" t="str">
        <f>IF($K149="","",IF(Agustus!A127="","",Agustus!A127))</f>
        <v/>
      </c>
      <c r="F149" t="str">
        <f t="shared" si="4"/>
        <v/>
      </c>
      <c r="G149" t="str">
        <f>IF($K149="","",IF(Agustus!B127="","",Agustus!B127))</f>
        <v/>
      </c>
      <c r="H149" t="str">
        <f>IF($K149="","",IF(Agustus!C127="","",Agustus!C127))</f>
        <v/>
      </c>
      <c r="I149" t="str">
        <f>IF($K149="","",IFERROR(INDEX(Kode_Wilayah!$C$2:$C$515,MATCH(G149&amp;"|"&amp;H149,Kode_Wilayah!$D$2:$D$515,0)),""))</f>
        <v/>
      </c>
      <c r="K149" t="str">
        <f>IF(Agustus!D127="","",Agustus!D127)</f>
        <v/>
      </c>
      <c r="L149" t="str">
        <f>IF($K149="","",IFERROR(INDEX(Referensi!$I$2:$I$33,MATCH(A149,Referensi!$H$2:$H$33,0)),""))</f>
        <v/>
      </c>
    </row>
    <row r="150" spans="1:12" x14ac:dyDescent="0.35">
      <c r="A150" t="str">
        <f>IF($K150="","",Agustus!$B$2)</f>
        <v/>
      </c>
      <c r="B150" t="str">
        <f>IF($K150="","",Agustus!$B$4)</f>
        <v/>
      </c>
      <c r="C150" t="str">
        <f>IF($K150="","",Agustus!$B$3)</f>
        <v/>
      </c>
      <c r="D150" s="26" t="str">
        <f>IF($K150="","",DATE(Agustus!$B$4,MATCH(Agustus!$B$3,Referensi!$F$2:$F$13,0),1))</f>
        <v/>
      </c>
      <c r="E150" t="str">
        <f>IF($K150="","",IF(Agustus!A128="","",Agustus!A128))</f>
        <v/>
      </c>
      <c r="F150" t="str">
        <f t="shared" si="4"/>
        <v/>
      </c>
      <c r="G150" t="str">
        <f>IF($K150="","",IF(Agustus!B128="","",Agustus!B128))</f>
        <v/>
      </c>
      <c r="H150" t="str">
        <f>IF($K150="","",IF(Agustus!C128="","",Agustus!C128))</f>
        <v/>
      </c>
      <c r="I150" t="str">
        <f>IF($K150="","",IFERROR(INDEX(Kode_Wilayah!$C$2:$C$515,MATCH(G150&amp;"|"&amp;H150,Kode_Wilayah!$D$2:$D$515,0)),""))</f>
        <v/>
      </c>
      <c r="K150" t="str">
        <f>IF(Agustus!D128="","",Agustus!D128)</f>
        <v/>
      </c>
      <c r="L150" t="str">
        <f>IF($K150="","",IFERROR(INDEX(Referensi!$I$2:$I$33,MATCH(A150,Referensi!$H$2:$H$33,0)),""))</f>
        <v/>
      </c>
    </row>
    <row r="151" spans="1:12" x14ac:dyDescent="0.35">
      <c r="A151" t="str">
        <f>IF($K151="","",Agustus!$B$2)</f>
        <v/>
      </c>
      <c r="B151" t="str">
        <f>IF($K151="","",Agustus!$B$4)</f>
        <v/>
      </c>
      <c r="C151" t="str">
        <f>IF($K151="","",Agustus!$B$3)</f>
        <v/>
      </c>
      <c r="D151" s="26" t="str">
        <f>IF($K151="","",DATE(Agustus!$B$4,MATCH(Agustus!$B$3,Referensi!$F$2:$F$13,0),1))</f>
        <v/>
      </c>
      <c r="E151" t="str">
        <f>IF($K151="","",IF(Agustus!A129="","",Agustus!A129))</f>
        <v/>
      </c>
      <c r="F151" t="str">
        <f t="shared" si="4"/>
        <v/>
      </c>
      <c r="G151" t="str">
        <f>IF($K151="","",IF(Agustus!B129="","",Agustus!B129))</f>
        <v/>
      </c>
      <c r="H151" t="str">
        <f>IF($K151="","",IF(Agustus!C129="","",Agustus!C129))</f>
        <v/>
      </c>
      <c r="I151" t="str">
        <f>IF($K151="","",IFERROR(INDEX(Kode_Wilayah!$C$2:$C$515,MATCH(G151&amp;"|"&amp;H151,Kode_Wilayah!$D$2:$D$515,0)),""))</f>
        <v/>
      </c>
      <c r="K151" t="str">
        <f>IF(Agustus!D129="","",Agustus!D129)</f>
        <v/>
      </c>
      <c r="L151" t="str">
        <f>IF($K151="","",IFERROR(INDEX(Referensi!$I$2:$I$33,MATCH(A151,Referensi!$H$2:$H$33,0)),""))</f>
        <v/>
      </c>
    </row>
    <row r="152" spans="1:12" x14ac:dyDescent="0.35">
      <c r="A152" t="str">
        <f>IF($K152="","",Agustus!$B$2)</f>
        <v/>
      </c>
      <c r="B152" t="str">
        <f>IF($K152="","",Agustus!$B$4)</f>
        <v/>
      </c>
      <c r="C152" t="str">
        <f>IF($K152="","",Agustus!$B$3)</f>
        <v/>
      </c>
      <c r="D152" s="26" t="str">
        <f>IF($K152="","",DATE(Agustus!$B$4,MATCH(Agustus!$B$3,Referensi!$F$2:$F$13,0),1))</f>
        <v/>
      </c>
      <c r="E152" t="str">
        <f>IF($K152="","",IF(Agustus!A130="","",Agustus!A130))</f>
        <v/>
      </c>
      <c r="F152" t="str">
        <f t="shared" si="4"/>
        <v/>
      </c>
      <c r="G152" t="str">
        <f>IF($K152="","",IF(Agustus!B130="","",Agustus!B130))</f>
        <v/>
      </c>
      <c r="H152" t="str">
        <f>IF($K152="","",IF(Agustus!C130="","",Agustus!C130))</f>
        <v/>
      </c>
      <c r="I152" t="str">
        <f>IF($K152="","",IFERROR(INDEX(Kode_Wilayah!$C$2:$C$515,MATCH(G152&amp;"|"&amp;H152,Kode_Wilayah!$D$2:$D$515,0)),""))</f>
        <v/>
      </c>
      <c r="K152" t="str">
        <f>IF(Agustus!D130="","",Agustus!D130)</f>
        <v/>
      </c>
      <c r="L152" t="str">
        <f>IF($K152="","",IFERROR(INDEX(Referensi!$I$2:$I$33,MATCH(A152,Referensi!$H$2:$H$33,0)),""))</f>
        <v/>
      </c>
    </row>
    <row r="153" spans="1:12" x14ac:dyDescent="0.35">
      <c r="A153" t="str">
        <f>IF($K153="","",Agustus!$B$2)</f>
        <v/>
      </c>
      <c r="B153" t="str">
        <f>IF($K153="","",Agustus!$B$4)</f>
        <v/>
      </c>
      <c r="C153" t="str">
        <f>IF($K153="","",Agustus!$B$3)</f>
        <v/>
      </c>
      <c r="D153" s="26" t="str">
        <f>IF($K153="","",DATE(Agustus!$B$4,MATCH(Agustus!$B$3,Referensi!$F$2:$F$13,0),1))</f>
        <v/>
      </c>
      <c r="E153" t="str">
        <f>IF($K153="","",IF(Agustus!A131="","",Agustus!A131))</f>
        <v/>
      </c>
      <c r="F153" t="str">
        <f t="shared" si="4"/>
        <v/>
      </c>
      <c r="G153" t="str">
        <f>IF($K153="","",IF(Agustus!B131="","",Agustus!B131))</f>
        <v/>
      </c>
      <c r="H153" t="str">
        <f>IF($K153="","",IF(Agustus!C131="","",Agustus!C131))</f>
        <v/>
      </c>
      <c r="I153" t="str">
        <f>IF($K153="","",IFERROR(INDEX(Kode_Wilayah!$C$2:$C$515,MATCH(G153&amp;"|"&amp;H153,Kode_Wilayah!$D$2:$D$515,0)),""))</f>
        <v/>
      </c>
      <c r="K153" t="str">
        <f>IF(Agustus!D131="","",Agustus!D131)</f>
        <v/>
      </c>
      <c r="L153" t="str">
        <f>IF($K153="","",IFERROR(INDEX(Referensi!$I$2:$I$33,MATCH(A153,Referensi!$H$2:$H$33,0)),""))</f>
        <v/>
      </c>
    </row>
    <row r="154" spans="1:12" x14ac:dyDescent="0.35">
      <c r="A154" t="str">
        <f>IF($K154="","",Agustus!$B$2)</f>
        <v/>
      </c>
      <c r="B154" t="str">
        <f>IF($K154="","",Agustus!$B$4)</f>
        <v/>
      </c>
      <c r="C154" t="str">
        <f>IF($K154="","",Agustus!$B$3)</f>
        <v/>
      </c>
      <c r="D154" s="26" t="str">
        <f>IF($K154="","",DATE(Agustus!$B$4,MATCH(Agustus!$B$3,Referensi!$F$2:$F$13,0),1))</f>
        <v/>
      </c>
      <c r="E154" t="str">
        <f>IF($K154="","",IF(Agustus!A132="","",Agustus!A132))</f>
        <v/>
      </c>
      <c r="F154" t="str">
        <f t="shared" si="4"/>
        <v/>
      </c>
      <c r="G154" t="str">
        <f>IF($K154="","",IF(Agustus!B132="","",Agustus!B132))</f>
        <v/>
      </c>
      <c r="H154" t="str">
        <f>IF($K154="","",IF(Agustus!C132="","",Agustus!C132))</f>
        <v/>
      </c>
      <c r="I154" t="str">
        <f>IF($K154="","",IFERROR(INDEX(Kode_Wilayah!$C$2:$C$515,MATCH(G154&amp;"|"&amp;H154,Kode_Wilayah!$D$2:$D$515,0)),""))</f>
        <v/>
      </c>
      <c r="K154" t="str">
        <f>IF(Agustus!D132="","",Agustus!D132)</f>
        <v/>
      </c>
      <c r="L154" t="str">
        <f>IF($K154="","",IFERROR(INDEX(Referensi!$I$2:$I$33,MATCH(A154,Referensi!$H$2:$H$33,0)),""))</f>
        <v/>
      </c>
    </row>
    <row r="155" spans="1:12" x14ac:dyDescent="0.35">
      <c r="A155" t="str">
        <f>IF($K155="","",Agustus!$B$2)</f>
        <v/>
      </c>
      <c r="B155" t="str">
        <f>IF($K155="","",Agustus!$B$4)</f>
        <v/>
      </c>
      <c r="C155" t="str">
        <f>IF($K155="","",Agustus!$B$3)</f>
        <v/>
      </c>
      <c r="D155" s="26" t="str">
        <f>IF($K155="","",DATE(Agustus!$B$4,MATCH(Agustus!$B$3,Referensi!$F$2:$F$13,0),1))</f>
        <v/>
      </c>
      <c r="E155" t="str">
        <f>IF($K155="","",IF(Agustus!A133="","",Agustus!A133))</f>
        <v/>
      </c>
      <c r="F155" t="str">
        <f t="shared" si="4"/>
        <v/>
      </c>
      <c r="G155" t="str">
        <f>IF($K155="","",IF(Agustus!B133="","",Agustus!B133))</f>
        <v/>
      </c>
      <c r="H155" t="str">
        <f>IF($K155="","",IF(Agustus!C133="","",Agustus!C133))</f>
        <v/>
      </c>
      <c r="I155" t="str">
        <f>IF($K155="","",IFERROR(INDEX(Kode_Wilayah!$C$2:$C$515,MATCH(G155&amp;"|"&amp;H155,Kode_Wilayah!$D$2:$D$515,0)),""))</f>
        <v/>
      </c>
      <c r="K155" t="str">
        <f>IF(Agustus!D133="","",Agustus!D133)</f>
        <v/>
      </c>
      <c r="L155" t="str">
        <f>IF($K155="","",IFERROR(INDEX(Referensi!$I$2:$I$33,MATCH(A155,Referensi!$H$2:$H$33,0)),""))</f>
        <v/>
      </c>
    </row>
    <row r="156" spans="1:12" x14ac:dyDescent="0.35">
      <c r="A156" t="str">
        <f>IF($K156="","",Agustus!$B$2)</f>
        <v/>
      </c>
      <c r="B156" t="str">
        <f>IF($K156="","",Agustus!$B$4)</f>
        <v/>
      </c>
      <c r="C156" t="str">
        <f>IF($K156="","",Agustus!$B$3)</f>
        <v/>
      </c>
      <c r="D156" s="26" t="str">
        <f>IF($K156="","",DATE(Agustus!$B$4,MATCH(Agustus!$B$3,Referensi!$F$2:$F$13,0),1))</f>
        <v/>
      </c>
      <c r="E156" t="str">
        <f>IF($K156="","",IF(Agustus!A134="","",Agustus!A134))</f>
        <v/>
      </c>
      <c r="F156" t="str">
        <f t="shared" si="4"/>
        <v/>
      </c>
      <c r="G156" t="str">
        <f>IF($K156="","",IF(Agustus!B134="","",Agustus!B134))</f>
        <v/>
      </c>
      <c r="H156" t="str">
        <f>IF($K156="","",IF(Agustus!C134="","",Agustus!C134))</f>
        <v/>
      </c>
      <c r="I156" t="str">
        <f>IF($K156="","",IFERROR(INDEX(Kode_Wilayah!$C$2:$C$515,MATCH(G156&amp;"|"&amp;H156,Kode_Wilayah!$D$2:$D$515,0)),""))</f>
        <v/>
      </c>
      <c r="K156" t="str">
        <f>IF(Agustus!D134="","",Agustus!D134)</f>
        <v/>
      </c>
      <c r="L156" t="str">
        <f>IF($K156="","",IFERROR(INDEX(Referensi!$I$2:$I$33,MATCH(A156,Referensi!$H$2:$H$33,0)),""))</f>
        <v/>
      </c>
    </row>
    <row r="157" spans="1:12" x14ac:dyDescent="0.35">
      <c r="A157" t="str">
        <f>IF($K157="","",Agustus!$B$2)</f>
        <v/>
      </c>
      <c r="B157" t="str">
        <f>IF($K157="","",Agustus!$B$4)</f>
        <v/>
      </c>
      <c r="C157" t="str">
        <f>IF($K157="","",Agustus!$B$3)</f>
        <v/>
      </c>
      <c r="D157" s="26" t="str">
        <f>IF($K157="","",DATE(Agustus!$B$4,MATCH(Agustus!$B$3,Referensi!$F$2:$F$13,0),1))</f>
        <v/>
      </c>
      <c r="E157" t="str">
        <f>IF($K157="","",IF(Agustus!A135="","",Agustus!A135))</f>
        <v/>
      </c>
      <c r="F157" t="str">
        <f t="shared" si="4"/>
        <v/>
      </c>
      <c r="G157" t="str">
        <f>IF($K157="","",IF(Agustus!B135="","",Agustus!B135))</f>
        <v/>
      </c>
      <c r="H157" t="str">
        <f>IF($K157="","",IF(Agustus!C135="","",Agustus!C135))</f>
        <v/>
      </c>
      <c r="I157" t="str">
        <f>IF($K157="","",IFERROR(INDEX(Kode_Wilayah!$C$2:$C$515,MATCH(G157&amp;"|"&amp;H157,Kode_Wilayah!$D$2:$D$515,0)),""))</f>
        <v/>
      </c>
      <c r="K157" t="str">
        <f>IF(Agustus!D135="","",Agustus!D135)</f>
        <v/>
      </c>
      <c r="L157" t="str">
        <f>IF($K157="","",IFERROR(INDEX(Referensi!$I$2:$I$33,MATCH(A157,Referensi!$H$2:$H$33,0)),""))</f>
        <v/>
      </c>
    </row>
    <row r="158" spans="1:12" x14ac:dyDescent="0.35">
      <c r="A158" t="str">
        <f>IF($K158="","",Agustus!$B$2)</f>
        <v/>
      </c>
      <c r="B158" t="str">
        <f>IF($K158="","",Agustus!$B$4)</f>
        <v/>
      </c>
      <c r="C158" t="str">
        <f>IF($K158="","",Agustus!$B$3)</f>
        <v/>
      </c>
      <c r="D158" s="26" t="str">
        <f>IF($K158="","",DATE(Agustus!$B$4,MATCH(Agustus!$B$3,Referensi!$F$2:$F$13,0),1))</f>
        <v/>
      </c>
      <c r="E158" t="str">
        <f>IF($K158="","",IF(Agustus!A136="","",Agustus!A136))</f>
        <v/>
      </c>
      <c r="F158" t="str">
        <f t="shared" si="4"/>
        <v/>
      </c>
      <c r="G158" t="str">
        <f>IF($K158="","",IF(Agustus!B136="","",Agustus!B136))</f>
        <v/>
      </c>
      <c r="H158" t="str">
        <f>IF($K158="","",IF(Agustus!C136="","",Agustus!C136))</f>
        <v/>
      </c>
      <c r="I158" t="str">
        <f>IF($K158="","",IFERROR(INDEX(Kode_Wilayah!$C$2:$C$515,MATCH(G158&amp;"|"&amp;H158,Kode_Wilayah!$D$2:$D$515,0)),""))</f>
        <v/>
      </c>
      <c r="K158" t="str">
        <f>IF(Agustus!D136="","",Agustus!D136)</f>
        <v/>
      </c>
      <c r="L158" t="str">
        <f>IF($K158="","",IFERROR(INDEX(Referensi!$I$2:$I$33,MATCH(A158,Referensi!$H$2:$H$33,0)),""))</f>
        <v/>
      </c>
    </row>
    <row r="159" spans="1:12" x14ac:dyDescent="0.35">
      <c r="A159" t="str">
        <f>IF($K159="","",Agustus!$B$2)</f>
        <v/>
      </c>
      <c r="B159" t="str">
        <f>IF($K159="","",Agustus!$B$4)</f>
        <v/>
      </c>
      <c r="C159" t="str">
        <f>IF($K159="","",Agustus!$B$3)</f>
        <v/>
      </c>
      <c r="D159" s="26" t="str">
        <f>IF($K159="","",DATE(Agustus!$B$4,MATCH(Agustus!$B$3,Referensi!$F$2:$F$13,0),1))</f>
        <v/>
      </c>
      <c r="E159" t="str">
        <f>IF($K159="","",IF(Agustus!A137="","",Agustus!A137))</f>
        <v/>
      </c>
      <c r="F159" t="str">
        <f t="shared" si="4"/>
        <v/>
      </c>
      <c r="G159" t="str">
        <f>IF($K159="","",IF(Agustus!B137="","",Agustus!B137))</f>
        <v/>
      </c>
      <c r="H159" t="str">
        <f>IF($K159="","",IF(Agustus!C137="","",Agustus!C137))</f>
        <v/>
      </c>
      <c r="I159" t="str">
        <f>IF($K159="","",IFERROR(INDEX(Kode_Wilayah!$C$2:$C$515,MATCH(G159&amp;"|"&amp;H159,Kode_Wilayah!$D$2:$D$515,0)),""))</f>
        <v/>
      </c>
      <c r="K159" t="str">
        <f>IF(Agustus!D137="","",Agustus!D137)</f>
        <v/>
      </c>
      <c r="L159" t="str">
        <f>IF($K159="","",IFERROR(INDEX(Referensi!$I$2:$I$33,MATCH(A159,Referensi!$H$2:$H$33,0)),""))</f>
        <v/>
      </c>
    </row>
    <row r="160" spans="1:12" x14ac:dyDescent="0.35">
      <c r="A160" t="str">
        <f>IF($K160="","",Agustus!$B$2)</f>
        <v/>
      </c>
      <c r="B160" t="str">
        <f>IF($K160="","",Agustus!$B$4)</f>
        <v/>
      </c>
      <c r="C160" t="str">
        <f>IF($K160="","",Agustus!$B$3)</f>
        <v/>
      </c>
      <c r="D160" s="26" t="str">
        <f>IF($K160="","",DATE(Agustus!$B$4,MATCH(Agustus!$B$3,Referensi!$F$2:$F$13,0),1))</f>
        <v/>
      </c>
      <c r="E160" t="str">
        <f>IF($K160="","",IF(Agustus!A138="","",Agustus!A138))</f>
        <v/>
      </c>
      <c r="F160" t="str">
        <f t="shared" si="4"/>
        <v/>
      </c>
      <c r="G160" t="str">
        <f>IF($K160="","",IF(Agustus!B138="","",Agustus!B138))</f>
        <v/>
      </c>
      <c r="H160" t="str">
        <f>IF($K160="","",IF(Agustus!C138="","",Agustus!C138))</f>
        <v/>
      </c>
      <c r="I160" t="str">
        <f>IF($K160="","",IFERROR(INDEX(Kode_Wilayah!$C$2:$C$515,MATCH(G160&amp;"|"&amp;H160,Kode_Wilayah!$D$2:$D$515,0)),""))</f>
        <v/>
      </c>
      <c r="K160" t="str">
        <f>IF(Agustus!D138="","",Agustus!D138)</f>
        <v/>
      </c>
      <c r="L160" t="str">
        <f>IF($K160="","",IFERROR(INDEX(Referensi!$I$2:$I$33,MATCH(A160,Referensi!$H$2:$H$33,0)),""))</f>
        <v/>
      </c>
    </row>
    <row r="161" spans="1:12" x14ac:dyDescent="0.35">
      <c r="A161" t="str">
        <f>IF($K161="","",Agustus!$B$2)</f>
        <v/>
      </c>
      <c r="B161" t="str">
        <f>IF($K161="","",Agustus!$B$4)</f>
        <v/>
      </c>
      <c r="C161" t="str">
        <f>IF($K161="","",Agustus!$B$3)</f>
        <v/>
      </c>
      <c r="D161" s="26" t="str">
        <f>IF($K161="","",DATE(Agustus!$B$4,MATCH(Agustus!$B$3,Referensi!$F$2:$F$13,0),1))</f>
        <v/>
      </c>
      <c r="E161" t="str">
        <f>IF($K161="","",IF(Agustus!A139="","",Agustus!A139))</f>
        <v/>
      </c>
      <c r="F161" t="str">
        <f t="shared" si="4"/>
        <v/>
      </c>
      <c r="G161" t="str">
        <f>IF($K161="","",IF(Agustus!B139="","",Agustus!B139))</f>
        <v/>
      </c>
      <c r="H161" t="str">
        <f>IF($K161="","",IF(Agustus!C139="","",Agustus!C139))</f>
        <v/>
      </c>
      <c r="I161" t="str">
        <f>IF($K161="","",IFERROR(INDEX(Kode_Wilayah!$C$2:$C$515,MATCH(G161&amp;"|"&amp;H161,Kode_Wilayah!$D$2:$D$515,0)),""))</f>
        <v/>
      </c>
      <c r="K161" t="str">
        <f>IF(Agustus!D139="","",Agustus!D139)</f>
        <v/>
      </c>
      <c r="L161" t="str">
        <f>IF($K161="","",IFERROR(INDEX(Referensi!$I$2:$I$33,MATCH(A161,Referensi!$H$2:$H$33,0)),""))</f>
        <v/>
      </c>
    </row>
    <row r="162" spans="1:12" x14ac:dyDescent="0.35">
      <c r="A162" t="str">
        <f>IF($K162="","",Agustus!$B$2)</f>
        <v/>
      </c>
      <c r="B162" t="str">
        <f>IF($K162="","",Agustus!$B$4)</f>
        <v/>
      </c>
      <c r="C162" t="str">
        <f>IF($K162="","",Agustus!$B$3)</f>
        <v/>
      </c>
      <c r="D162" s="26" t="str">
        <f>IF($K162="","",DATE(Agustus!$B$4,MATCH(Agustus!$B$3,Referensi!$F$2:$F$13,0),1))</f>
        <v/>
      </c>
      <c r="E162" t="str">
        <f>IF($K162="","",IF(Agustus!A140="","",Agustus!A140))</f>
        <v/>
      </c>
      <c r="F162" t="str">
        <f t="shared" si="4"/>
        <v/>
      </c>
      <c r="G162" t="str">
        <f>IF($K162="","",IF(Agustus!B140="","",Agustus!B140))</f>
        <v/>
      </c>
      <c r="H162" t="str">
        <f>IF($K162="","",IF(Agustus!C140="","",Agustus!C140))</f>
        <v/>
      </c>
      <c r="I162" t="str">
        <f>IF($K162="","",IFERROR(INDEX(Kode_Wilayah!$C$2:$C$515,MATCH(G162&amp;"|"&amp;H162,Kode_Wilayah!$D$2:$D$515,0)),""))</f>
        <v/>
      </c>
      <c r="K162" t="str">
        <f>IF(Agustus!D140="","",Agustus!D140)</f>
        <v/>
      </c>
      <c r="L162" t="str">
        <f>IF($K162="","",IFERROR(INDEX(Referensi!$I$2:$I$33,MATCH(A162,Referensi!$H$2:$H$33,0)),""))</f>
        <v/>
      </c>
    </row>
    <row r="163" spans="1:12" x14ac:dyDescent="0.35">
      <c r="A163" t="str">
        <f>IF($K163="","",Agustus!$B$2)</f>
        <v/>
      </c>
      <c r="B163" t="str">
        <f>IF($K163="","",Agustus!$B$4)</f>
        <v/>
      </c>
      <c r="C163" t="str">
        <f>IF($K163="","",Agustus!$B$3)</f>
        <v/>
      </c>
      <c r="D163" s="26" t="str">
        <f>IF($K163="","",DATE(Agustus!$B$4,MATCH(Agustus!$B$3,Referensi!$F$2:$F$13,0),1))</f>
        <v/>
      </c>
      <c r="E163" t="str">
        <f>IF($K163="","",IF(Agustus!A141="","",Agustus!A141))</f>
        <v/>
      </c>
      <c r="F163" t="str">
        <f t="shared" si="4"/>
        <v/>
      </c>
      <c r="G163" t="str">
        <f>IF($K163="","",IF(Agustus!B141="","",Agustus!B141))</f>
        <v/>
      </c>
      <c r="H163" t="str">
        <f>IF($K163="","",IF(Agustus!C141="","",Agustus!C141))</f>
        <v/>
      </c>
      <c r="I163" t="str">
        <f>IF($K163="","",IFERROR(INDEX(Kode_Wilayah!$C$2:$C$515,MATCH(G163&amp;"|"&amp;H163,Kode_Wilayah!$D$2:$D$515,0)),""))</f>
        <v/>
      </c>
      <c r="K163" t="str">
        <f>IF(Agustus!D141="","",Agustus!D141)</f>
        <v/>
      </c>
      <c r="L163" t="str">
        <f>IF($K163="","",IFERROR(INDEX(Referensi!$I$2:$I$33,MATCH(A163,Referensi!$H$2:$H$33,0)),""))</f>
        <v/>
      </c>
    </row>
    <row r="164" spans="1:12" x14ac:dyDescent="0.35">
      <c r="A164" t="str">
        <f>IF($K164="","",Agustus!$B$2)</f>
        <v/>
      </c>
      <c r="B164" t="str">
        <f>IF($K164="","",Agustus!$B$4)</f>
        <v/>
      </c>
      <c r="C164" t="str">
        <f>IF($K164="","",Agustus!$B$3)</f>
        <v/>
      </c>
      <c r="D164" s="26" t="str">
        <f>IF($K164="","",DATE(Agustus!$B$4,MATCH(Agustus!$B$3,Referensi!$F$2:$F$13,0),1))</f>
        <v/>
      </c>
      <c r="E164" t="str">
        <f>IF($K164="","",IF(Agustus!A142="","",Agustus!A142))</f>
        <v/>
      </c>
      <c r="F164" t="str">
        <f t="shared" si="4"/>
        <v/>
      </c>
      <c r="G164" t="str">
        <f>IF($K164="","",IF(Agustus!B142="","",Agustus!B142))</f>
        <v/>
      </c>
      <c r="H164" t="str">
        <f>IF($K164="","",IF(Agustus!C142="","",Agustus!C142))</f>
        <v/>
      </c>
      <c r="I164" t="str">
        <f>IF($K164="","",IFERROR(INDEX(Kode_Wilayah!$C$2:$C$515,MATCH(G164&amp;"|"&amp;H164,Kode_Wilayah!$D$2:$D$515,0)),""))</f>
        <v/>
      </c>
      <c r="K164" t="str">
        <f>IF(Agustus!D142="","",Agustus!D142)</f>
        <v/>
      </c>
      <c r="L164" t="str">
        <f>IF($K164="","",IFERROR(INDEX(Referensi!$I$2:$I$33,MATCH(A164,Referensi!$H$2:$H$33,0)),""))</f>
        <v/>
      </c>
    </row>
    <row r="165" spans="1:12" x14ac:dyDescent="0.35">
      <c r="A165" t="str">
        <f>IF($K165="","",Agustus!$B$2)</f>
        <v/>
      </c>
      <c r="B165" t="str">
        <f>IF($K165="","",Agustus!$B$4)</f>
        <v/>
      </c>
      <c r="C165" t="str">
        <f>IF($K165="","",Agustus!$B$3)</f>
        <v/>
      </c>
      <c r="D165" s="26" t="str">
        <f>IF($K165="","",DATE(Agustus!$B$4,MATCH(Agustus!$B$3,Referensi!$F$2:$F$13,0),1))</f>
        <v/>
      </c>
      <c r="E165" t="str">
        <f>IF($K165="","",IF(Agustus!A143="","",Agustus!A143))</f>
        <v/>
      </c>
      <c r="F165" t="str">
        <f t="shared" si="4"/>
        <v/>
      </c>
      <c r="G165" t="str">
        <f>IF($K165="","",IF(Agustus!B143="","",Agustus!B143))</f>
        <v/>
      </c>
      <c r="H165" t="str">
        <f>IF($K165="","",IF(Agustus!C143="","",Agustus!C143))</f>
        <v/>
      </c>
      <c r="I165" t="str">
        <f>IF($K165="","",IFERROR(INDEX(Kode_Wilayah!$C$2:$C$515,MATCH(G165&amp;"|"&amp;H165,Kode_Wilayah!$D$2:$D$515,0)),""))</f>
        <v/>
      </c>
      <c r="K165" t="str">
        <f>IF(Agustus!D143="","",Agustus!D143)</f>
        <v/>
      </c>
      <c r="L165" t="str">
        <f>IF($K165="","",IFERROR(INDEX(Referensi!$I$2:$I$33,MATCH(A165,Referensi!$H$2:$H$33,0)),""))</f>
        <v/>
      </c>
    </row>
    <row r="166" spans="1:12" x14ac:dyDescent="0.35">
      <c r="A166" t="str">
        <f>IF($K166="","",Agustus!$B$2)</f>
        <v/>
      </c>
      <c r="B166" t="str">
        <f>IF($K166="","",Agustus!$B$4)</f>
        <v/>
      </c>
      <c r="C166" t="str">
        <f>IF($K166="","",Agustus!$B$3)</f>
        <v/>
      </c>
      <c r="D166" s="26" t="str">
        <f>IF($K166="","",DATE(Agustus!$B$4,MATCH(Agustus!$B$3,Referensi!$F$2:$F$13,0),1))</f>
        <v/>
      </c>
      <c r="E166" t="str">
        <f>IF($K166="","",IF(Agustus!A144="","",Agustus!A144))</f>
        <v/>
      </c>
      <c r="F166" t="str">
        <f t="shared" si="4"/>
        <v/>
      </c>
      <c r="G166" t="str">
        <f>IF($K166="","",IF(Agustus!B144="","",Agustus!B144))</f>
        <v/>
      </c>
      <c r="H166" t="str">
        <f>IF($K166="","",IF(Agustus!C144="","",Agustus!C144))</f>
        <v/>
      </c>
      <c r="I166" t="str">
        <f>IF($K166="","",IFERROR(INDEX(Kode_Wilayah!$C$2:$C$515,MATCH(G166&amp;"|"&amp;H166,Kode_Wilayah!$D$2:$D$515,0)),""))</f>
        <v/>
      </c>
      <c r="K166" t="str">
        <f>IF(Agustus!D144="","",Agustus!D144)</f>
        <v/>
      </c>
      <c r="L166" t="str">
        <f>IF($K166="","",IFERROR(INDEX(Referensi!$I$2:$I$33,MATCH(A166,Referensi!$H$2:$H$33,0)),""))</f>
        <v/>
      </c>
    </row>
    <row r="167" spans="1:12" x14ac:dyDescent="0.35">
      <c r="A167" t="str">
        <f>IF($K167="","",Agustus!$B$2)</f>
        <v/>
      </c>
      <c r="B167" t="str">
        <f>IF($K167="","",Agustus!$B$4)</f>
        <v/>
      </c>
      <c r="C167" t="str">
        <f>IF($K167="","",Agustus!$B$3)</f>
        <v/>
      </c>
      <c r="D167" s="26" t="str">
        <f>IF($K167="","",DATE(Agustus!$B$4,MATCH(Agustus!$B$3,Referensi!$F$2:$F$13,0),1))</f>
        <v/>
      </c>
      <c r="E167" t="str">
        <f>IF($K167="","",IF(Agustus!A145="","",Agustus!A145))</f>
        <v/>
      </c>
      <c r="F167" t="str">
        <f t="shared" si="4"/>
        <v/>
      </c>
      <c r="G167" t="str">
        <f>IF($K167="","",IF(Agustus!B145="","",Agustus!B145))</f>
        <v/>
      </c>
      <c r="H167" t="str">
        <f>IF($K167="","",IF(Agustus!C145="","",Agustus!C145))</f>
        <v/>
      </c>
      <c r="I167" t="str">
        <f>IF($K167="","",IFERROR(INDEX(Kode_Wilayah!$C$2:$C$515,MATCH(G167&amp;"|"&amp;H167,Kode_Wilayah!$D$2:$D$515,0)),""))</f>
        <v/>
      </c>
      <c r="K167" t="str">
        <f>IF(Agustus!D145="","",Agustus!D145)</f>
        <v/>
      </c>
      <c r="L167" t="str">
        <f>IF($K167="","",IFERROR(INDEX(Referensi!$I$2:$I$33,MATCH(A167,Referensi!$H$2:$H$33,0)),""))</f>
        <v/>
      </c>
    </row>
    <row r="168" spans="1:12" x14ac:dyDescent="0.35">
      <c r="A168" t="str">
        <f>IF($K168="","",Agustus!$B$2)</f>
        <v/>
      </c>
      <c r="B168" t="str">
        <f>IF($K168="","",Agustus!$B$4)</f>
        <v/>
      </c>
      <c r="C168" t="str">
        <f>IF($K168="","",Agustus!$B$3)</f>
        <v/>
      </c>
      <c r="D168" s="26" t="str">
        <f>IF($K168="","",DATE(Agustus!$B$4,MATCH(Agustus!$B$3,Referensi!$F$2:$F$13,0),1))</f>
        <v/>
      </c>
      <c r="E168" t="str">
        <f>IF($K168="","",IF(Agustus!A146="","",Agustus!A146))</f>
        <v/>
      </c>
      <c r="F168" t="str">
        <f t="shared" si="4"/>
        <v/>
      </c>
      <c r="G168" t="str">
        <f>IF($K168="","",IF(Agustus!B146="","",Agustus!B146))</f>
        <v/>
      </c>
      <c r="H168" t="str">
        <f>IF($K168="","",IF(Agustus!C146="","",Agustus!C146))</f>
        <v/>
      </c>
      <c r="I168" t="str">
        <f>IF($K168="","",IFERROR(INDEX(Kode_Wilayah!$C$2:$C$515,MATCH(G168&amp;"|"&amp;H168,Kode_Wilayah!$D$2:$D$515,0)),""))</f>
        <v/>
      </c>
      <c r="K168" t="str">
        <f>IF(Agustus!D146="","",Agustus!D146)</f>
        <v/>
      </c>
      <c r="L168" t="str">
        <f>IF($K168="","",IFERROR(INDEX(Referensi!$I$2:$I$33,MATCH(A168,Referensi!$H$2:$H$33,0)),""))</f>
        <v/>
      </c>
    </row>
    <row r="169" spans="1:12" x14ac:dyDescent="0.35">
      <c r="A169" t="str">
        <f>IF($K169="","",Agustus!$B$2)</f>
        <v/>
      </c>
      <c r="B169" t="str">
        <f>IF($K169="","",Agustus!$B$4)</f>
        <v/>
      </c>
      <c r="C169" t="str">
        <f>IF($K169="","",Agustus!$B$3)</f>
        <v/>
      </c>
      <c r="D169" s="26" t="str">
        <f>IF($K169="","",DATE(Agustus!$B$4,MATCH(Agustus!$B$3,Referensi!$F$2:$F$13,0),1))</f>
        <v/>
      </c>
      <c r="E169" t="str">
        <f>IF($K169="","",IF(Agustus!A147="","",Agustus!A147))</f>
        <v/>
      </c>
      <c r="F169" t="str">
        <f t="shared" si="4"/>
        <v/>
      </c>
      <c r="G169" t="str">
        <f>IF($K169="","",IF(Agustus!B147="","",Agustus!B147))</f>
        <v/>
      </c>
      <c r="H169" t="str">
        <f>IF($K169="","",IF(Agustus!C147="","",Agustus!C147))</f>
        <v/>
      </c>
      <c r="I169" t="str">
        <f>IF($K169="","",IFERROR(INDEX(Kode_Wilayah!$C$2:$C$515,MATCH(G169&amp;"|"&amp;H169,Kode_Wilayah!$D$2:$D$515,0)),""))</f>
        <v/>
      </c>
      <c r="K169" t="str">
        <f>IF(Agustus!D147="","",Agustus!D147)</f>
        <v/>
      </c>
      <c r="L169" t="str">
        <f>IF($K169="","",IFERROR(INDEX(Referensi!$I$2:$I$33,MATCH(A169,Referensi!$H$2:$H$33,0)),""))</f>
        <v/>
      </c>
    </row>
    <row r="170" spans="1:12" x14ac:dyDescent="0.35">
      <c r="A170" t="str">
        <f>IF($K170="","",Agustus!$B$2)</f>
        <v/>
      </c>
      <c r="B170" t="str">
        <f>IF($K170="","",Agustus!$B$4)</f>
        <v/>
      </c>
      <c r="C170" t="str">
        <f>IF($K170="","",Agustus!$B$3)</f>
        <v/>
      </c>
      <c r="D170" s="26" t="str">
        <f>IF($K170="","",DATE(Agustus!$B$4,MATCH(Agustus!$B$3,Referensi!$F$2:$F$13,0),1))</f>
        <v/>
      </c>
      <c r="E170" t="str">
        <f>IF($K170="","",IF(Agustus!A148="","",Agustus!A148))</f>
        <v/>
      </c>
      <c r="F170" t="str">
        <f t="shared" si="4"/>
        <v/>
      </c>
      <c r="G170" t="str">
        <f>IF($K170="","",IF(Agustus!B148="","",Agustus!B148))</f>
        <v/>
      </c>
      <c r="H170" t="str">
        <f>IF($K170="","",IF(Agustus!C148="","",Agustus!C148))</f>
        <v/>
      </c>
      <c r="I170" t="str">
        <f>IF($K170="","",IFERROR(INDEX(Kode_Wilayah!$C$2:$C$515,MATCH(G170&amp;"|"&amp;H170,Kode_Wilayah!$D$2:$D$515,0)),""))</f>
        <v/>
      </c>
      <c r="K170" t="str">
        <f>IF(Agustus!D148="","",Agustus!D148)</f>
        <v/>
      </c>
      <c r="L170" t="str">
        <f>IF($K170="","",IFERROR(INDEX(Referensi!$I$2:$I$33,MATCH(A170,Referensi!$H$2:$H$33,0)),""))</f>
        <v/>
      </c>
    </row>
    <row r="171" spans="1:12" x14ac:dyDescent="0.35">
      <c r="A171" t="str">
        <f>IF($K171="","",Agustus!$B$2)</f>
        <v/>
      </c>
      <c r="B171" t="str">
        <f>IF($K171="","",Agustus!$B$4)</f>
        <v/>
      </c>
      <c r="C171" t="str">
        <f>IF($K171="","",Agustus!$B$3)</f>
        <v/>
      </c>
      <c r="D171" s="26" t="str">
        <f>IF($K171="","",DATE(Agustus!$B$4,MATCH(Agustus!$B$3,Referensi!$F$2:$F$13,0),1))</f>
        <v/>
      </c>
      <c r="E171" t="str">
        <f>IF($K171="","",IF(Agustus!A149="","",Agustus!A149))</f>
        <v/>
      </c>
      <c r="F171" t="str">
        <f t="shared" si="4"/>
        <v/>
      </c>
      <c r="G171" t="str">
        <f>IF($K171="","",IF(Agustus!B149="","",Agustus!B149))</f>
        <v/>
      </c>
      <c r="H171" t="str">
        <f>IF($K171="","",IF(Agustus!C149="","",Agustus!C149))</f>
        <v/>
      </c>
      <c r="I171" t="str">
        <f>IF($K171="","",IFERROR(INDEX(Kode_Wilayah!$C$2:$C$515,MATCH(G171&amp;"|"&amp;H171,Kode_Wilayah!$D$2:$D$515,0)),""))</f>
        <v/>
      </c>
      <c r="K171" t="str">
        <f>IF(Agustus!D149="","",Agustus!D149)</f>
        <v/>
      </c>
      <c r="L171" t="str">
        <f>IF($K171="","",IFERROR(INDEX(Referensi!$I$2:$I$33,MATCH(A171,Referensi!$H$2:$H$33,0)),""))</f>
        <v/>
      </c>
    </row>
    <row r="172" spans="1:12" x14ac:dyDescent="0.35">
      <c r="A172" t="str">
        <f>IF($K172="","",Agustus!$B$2)</f>
        <v/>
      </c>
      <c r="B172" t="str">
        <f>IF($K172="","",Agustus!$B$4)</f>
        <v/>
      </c>
      <c r="C172" t="str">
        <f>IF($K172="","",Agustus!$B$3)</f>
        <v/>
      </c>
      <c r="D172" s="26" t="str">
        <f>IF($K172="","",DATE(Agustus!$B$4,MATCH(Agustus!$B$3,Referensi!$F$2:$F$13,0),1))</f>
        <v/>
      </c>
      <c r="E172" t="str">
        <f>IF($K172="","",IF(Agustus!A150="","",Agustus!A150))</f>
        <v/>
      </c>
      <c r="F172" t="str">
        <f t="shared" si="4"/>
        <v/>
      </c>
      <c r="G172" t="str">
        <f>IF($K172="","",IF(Agustus!B150="","",Agustus!B150))</f>
        <v/>
      </c>
      <c r="H172" t="str">
        <f>IF($K172="","",IF(Agustus!C150="","",Agustus!C150))</f>
        <v/>
      </c>
      <c r="I172" t="str">
        <f>IF($K172="","",IFERROR(INDEX(Kode_Wilayah!$C$2:$C$515,MATCH(G172&amp;"|"&amp;H172,Kode_Wilayah!$D$2:$D$515,0)),""))</f>
        <v/>
      </c>
      <c r="K172" t="str">
        <f>IF(Agustus!D150="","",Agustus!D150)</f>
        <v/>
      </c>
      <c r="L172" t="str">
        <f>IF($K172="","",IFERROR(INDEX(Referensi!$I$2:$I$33,MATCH(A172,Referensi!$H$2:$H$33,0)),""))</f>
        <v/>
      </c>
    </row>
    <row r="173" spans="1:12" x14ac:dyDescent="0.35">
      <c r="A173" t="str">
        <f>IF($K173="","",Agustus!$B$2)</f>
        <v/>
      </c>
      <c r="B173" t="str">
        <f>IF($K173="","",Agustus!$B$4)</f>
        <v/>
      </c>
      <c r="C173" t="str">
        <f>IF($K173="","",Agustus!$B$3)</f>
        <v/>
      </c>
      <c r="D173" s="26" t="str">
        <f>IF($K173="","",DATE(Agustus!$B$4,MATCH(Agustus!$B$3,Referensi!$F$2:$F$13,0),1))</f>
        <v/>
      </c>
      <c r="E173" t="str">
        <f>IF($K173="","",IF(Agustus!A151="","",Agustus!A151))</f>
        <v/>
      </c>
      <c r="F173" t="str">
        <f t="shared" si="4"/>
        <v/>
      </c>
      <c r="G173" t="str">
        <f>IF($K173="","",IF(Agustus!B151="","",Agustus!B151))</f>
        <v/>
      </c>
      <c r="H173" t="str">
        <f>IF($K173="","",IF(Agustus!C151="","",Agustus!C151))</f>
        <v/>
      </c>
      <c r="I173" t="str">
        <f>IF($K173="","",IFERROR(INDEX(Kode_Wilayah!$C$2:$C$515,MATCH(G173&amp;"|"&amp;H173,Kode_Wilayah!$D$2:$D$515,0)),""))</f>
        <v/>
      </c>
      <c r="K173" t="str">
        <f>IF(Agustus!D151="","",Agustus!D151)</f>
        <v/>
      </c>
      <c r="L173" t="str">
        <f>IF($K173="","",IFERROR(INDEX(Referensi!$I$2:$I$33,MATCH(A173,Referensi!$H$2:$H$33,0)),""))</f>
        <v/>
      </c>
    </row>
    <row r="174" spans="1:12" x14ac:dyDescent="0.35">
      <c r="A174" t="str">
        <f>IF($K174="","",Agustus!$B$2)</f>
        <v/>
      </c>
      <c r="B174" t="str">
        <f>IF($K174="","",Agustus!$B$4)</f>
        <v/>
      </c>
      <c r="C174" t="str">
        <f>IF($K174="","",Agustus!$B$3)</f>
        <v/>
      </c>
      <c r="D174" s="26" t="str">
        <f>IF($K174="","",DATE(Agustus!$B$4,MATCH(Agustus!$B$3,Referensi!$F$2:$F$13,0),1))</f>
        <v/>
      </c>
      <c r="E174" t="str">
        <f>IF($K174="","",IF(Agustus!A152="","",Agustus!A152))</f>
        <v/>
      </c>
      <c r="F174" t="str">
        <f t="shared" si="4"/>
        <v/>
      </c>
      <c r="G174" t="str">
        <f>IF($K174="","",IF(Agustus!B152="","",Agustus!B152))</f>
        <v/>
      </c>
      <c r="H174" t="str">
        <f>IF($K174="","",IF(Agustus!C152="","",Agustus!C152))</f>
        <v/>
      </c>
      <c r="I174" t="str">
        <f>IF($K174="","",IFERROR(INDEX(Kode_Wilayah!$C$2:$C$515,MATCH(G174&amp;"|"&amp;H174,Kode_Wilayah!$D$2:$D$515,0)),""))</f>
        <v/>
      </c>
      <c r="K174" t="str">
        <f>IF(Agustus!D152="","",Agustus!D152)</f>
        <v/>
      </c>
      <c r="L174" t="str">
        <f>IF($K174="","",IFERROR(INDEX(Referensi!$I$2:$I$33,MATCH(A174,Referensi!$H$2:$H$33,0)),""))</f>
        <v/>
      </c>
    </row>
    <row r="175" spans="1:12" x14ac:dyDescent="0.35">
      <c r="A175" t="str">
        <f>IF($K175="","",Agustus!$B$2)</f>
        <v/>
      </c>
      <c r="B175" t="str">
        <f>IF($K175="","",Agustus!$B$4)</f>
        <v/>
      </c>
      <c r="C175" t="str">
        <f>IF($K175="","",Agustus!$B$3)</f>
        <v/>
      </c>
      <c r="D175" s="26" t="str">
        <f>IF($K175="","",DATE(Agustus!$B$4,MATCH(Agustus!$B$3,Referensi!$F$2:$F$13,0),1))</f>
        <v/>
      </c>
      <c r="E175" t="str">
        <f>IF($K175="","",IF(Agustus!A153="","",Agustus!A153))</f>
        <v/>
      </c>
      <c r="F175" t="str">
        <f t="shared" si="4"/>
        <v/>
      </c>
      <c r="G175" t="str">
        <f>IF($K175="","",IF(Agustus!B153="","",Agustus!B153))</f>
        <v/>
      </c>
      <c r="H175" t="str">
        <f>IF($K175="","",IF(Agustus!C153="","",Agustus!C153))</f>
        <v/>
      </c>
      <c r="I175" t="str">
        <f>IF($K175="","",IFERROR(INDEX(Kode_Wilayah!$C$2:$C$515,MATCH(G175&amp;"|"&amp;H175,Kode_Wilayah!$D$2:$D$515,0)),""))</f>
        <v/>
      </c>
      <c r="K175" t="str">
        <f>IF(Agustus!D153="","",Agustus!D153)</f>
        <v/>
      </c>
      <c r="L175" t="str">
        <f>IF($K175="","",IFERROR(INDEX(Referensi!$I$2:$I$33,MATCH(A175,Referensi!$H$2:$H$33,0)),""))</f>
        <v/>
      </c>
    </row>
    <row r="176" spans="1:12" x14ac:dyDescent="0.35">
      <c r="A176" t="str">
        <f>IF($K176="","",Agustus!$B$2)</f>
        <v/>
      </c>
      <c r="B176" t="str">
        <f>IF($K176="","",Agustus!$B$4)</f>
        <v/>
      </c>
      <c r="C176" t="str">
        <f>IF($K176="","",Agustus!$B$3)</f>
        <v/>
      </c>
      <c r="D176" s="26" t="str">
        <f>IF($K176="","",DATE(Agustus!$B$4,MATCH(Agustus!$B$3,Referensi!$F$2:$F$13,0),1))</f>
        <v/>
      </c>
      <c r="E176" t="str">
        <f>IF($K176="","",IF(Agustus!A154="","",Agustus!A154))</f>
        <v/>
      </c>
      <c r="F176" t="str">
        <f t="shared" ref="F176:F239" si="5">IF($K176="","","Wilayah")</f>
        <v/>
      </c>
      <c r="G176" t="str">
        <f>IF($K176="","",IF(Agustus!B154="","",Agustus!B154))</f>
        <v/>
      </c>
      <c r="H176" t="str">
        <f>IF($K176="","",IF(Agustus!C154="","",Agustus!C154))</f>
        <v/>
      </c>
      <c r="I176" t="str">
        <f>IF($K176="","",IFERROR(INDEX(Kode_Wilayah!$C$2:$C$515,MATCH(G176&amp;"|"&amp;H176,Kode_Wilayah!$D$2:$D$515,0)),""))</f>
        <v/>
      </c>
      <c r="K176" t="str">
        <f>IF(Agustus!D154="","",Agustus!D154)</f>
        <v/>
      </c>
      <c r="L176" t="str">
        <f>IF($K176="","",IFERROR(INDEX(Referensi!$I$2:$I$33,MATCH(A176,Referensi!$H$2:$H$33,0)),""))</f>
        <v/>
      </c>
    </row>
    <row r="177" spans="1:12" x14ac:dyDescent="0.35">
      <c r="A177" t="str">
        <f>IF($K177="","",Agustus!$B$2)</f>
        <v/>
      </c>
      <c r="B177" t="str">
        <f>IF($K177="","",Agustus!$B$4)</f>
        <v/>
      </c>
      <c r="C177" t="str">
        <f>IF($K177="","",Agustus!$B$3)</f>
        <v/>
      </c>
      <c r="D177" s="26" t="str">
        <f>IF($K177="","",DATE(Agustus!$B$4,MATCH(Agustus!$B$3,Referensi!$F$2:$F$13,0),1))</f>
        <v/>
      </c>
      <c r="E177" t="str">
        <f>IF($K177="","",IF(Agustus!A155="","",Agustus!A155))</f>
        <v/>
      </c>
      <c r="F177" t="str">
        <f t="shared" si="5"/>
        <v/>
      </c>
      <c r="G177" t="str">
        <f>IF($K177="","",IF(Agustus!B155="","",Agustus!B155))</f>
        <v/>
      </c>
      <c r="H177" t="str">
        <f>IF($K177="","",IF(Agustus!C155="","",Agustus!C155))</f>
        <v/>
      </c>
      <c r="I177" t="str">
        <f>IF($K177="","",IFERROR(INDEX(Kode_Wilayah!$C$2:$C$515,MATCH(G177&amp;"|"&amp;H177,Kode_Wilayah!$D$2:$D$515,0)),""))</f>
        <v/>
      </c>
      <c r="K177" t="str">
        <f>IF(Agustus!D155="","",Agustus!D155)</f>
        <v/>
      </c>
      <c r="L177" t="str">
        <f>IF($K177="","",IFERROR(INDEX(Referensi!$I$2:$I$33,MATCH(A177,Referensi!$H$2:$H$33,0)),""))</f>
        <v/>
      </c>
    </row>
    <row r="178" spans="1:12" x14ac:dyDescent="0.35">
      <c r="A178" t="str">
        <f>IF($K178="","",Agustus!$B$2)</f>
        <v/>
      </c>
      <c r="B178" t="str">
        <f>IF($K178="","",Agustus!$B$4)</f>
        <v/>
      </c>
      <c r="C178" t="str">
        <f>IF($K178="","",Agustus!$B$3)</f>
        <v/>
      </c>
      <c r="D178" s="26" t="str">
        <f>IF($K178="","",DATE(Agustus!$B$4,MATCH(Agustus!$B$3,Referensi!$F$2:$F$13,0),1))</f>
        <v/>
      </c>
      <c r="E178" t="str">
        <f>IF($K178="","",IF(Agustus!A156="","",Agustus!A156))</f>
        <v/>
      </c>
      <c r="F178" t="str">
        <f t="shared" si="5"/>
        <v/>
      </c>
      <c r="G178" t="str">
        <f>IF($K178="","",IF(Agustus!B156="","",Agustus!B156))</f>
        <v/>
      </c>
      <c r="H178" t="str">
        <f>IF($K178="","",IF(Agustus!C156="","",Agustus!C156))</f>
        <v/>
      </c>
      <c r="I178" t="str">
        <f>IF($K178="","",IFERROR(INDEX(Kode_Wilayah!$C$2:$C$515,MATCH(G178&amp;"|"&amp;H178,Kode_Wilayah!$D$2:$D$515,0)),""))</f>
        <v/>
      </c>
      <c r="K178" t="str">
        <f>IF(Agustus!D156="","",Agustus!D156)</f>
        <v/>
      </c>
      <c r="L178" t="str">
        <f>IF($K178="","",IFERROR(INDEX(Referensi!$I$2:$I$33,MATCH(A178,Referensi!$H$2:$H$33,0)),""))</f>
        <v/>
      </c>
    </row>
    <row r="179" spans="1:12" x14ac:dyDescent="0.35">
      <c r="A179" t="str">
        <f>IF($K179="","",Agustus!$B$2)</f>
        <v/>
      </c>
      <c r="B179" t="str">
        <f>IF($K179="","",Agustus!$B$4)</f>
        <v/>
      </c>
      <c r="C179" t="str">
        <f>IF($K179="","",Agustus!$B$3)</f>
        <v/>
      </c>
      <c r="D179" s="26" t="str">
        <f>IF($K179="","",DATE(Agustus!$B$4,MATCH(Agustus!$B$3,Referensi!$F$2:$F$13,0),1))</f>
        <v/>
      </c>
      <c r="E179" t="str">
        <f>IF($K179="","",IF(Agustus!A157="","",Agustus!A157))</f>
        <v/>
      </c>
      <c r="F179" t="str">
        <f t="shared" si="5"/>
        <v/>
      </c>
      <c r="G179" t="str">
        <f>IF($K179="","",IF(Agustus!B157="","",Agustus!B157))</f>
        <v/>
      </c>
      <c r="H179" t="str">
        <f>IF($K179="","",IF(Agustus!C157="","",Agustus!C157))</f>
        <v/>
      </c>
      <c r="I179" t="str">
        <f>IF($K179="","",IFERROR(INDEX(Kode_Wilayah!$C$2:$C$515,MATCH(G179&amp;"|"&amp;H179,Kode_Wilayah!$D$2:$D$515,0)),""))</f>
        <v/>
      </c>
      <c r="K179" t="str">
        <f>IF(Agustus!D157="","",Agustus!D157)</f>
        <v/>
      </c>
      <c r="L179" t="str">
        <f>IF($K179="","",IFERROR(INDEX(Referensi!$I$2:$I$33,MATCH(A179,Referensi!$H$2:$H$33,0)),""))</f>
        <v/>
      </c>
    </row>
    <row r="180" spans="1:12" x14ac:dyDescent="0.35">
      <c r="A180" t="str">
        <f>IF($K180="","",Agustus!$B$2)</f>
        <v/>
      </c>
      <c r="B180" t="str">
        <f>IF($K180="","",Agustus!$B$4)</f>
        <v/>
      </c>
      <c r="C180" t="str">
        <f>IF($K180="","",Agustus!$B$3)</f>
        <v/>
      </c>
      <c r="D180" s="26" t="str">
        <f>IF($K180="","",DATE(Agustus!$B$4,MATCH(Agustus!$B$3,Referensi!$F$2:$F$13,0),1))</f>
        <v/>
      </c>
      <c r="E180" t="str">
        <f>IF($K180="","",IF(Agustus!A158="","",Agustus!A158))</f>
        <v/>
      </c>
      <c r="F180" t="str">
        <f t="shared" si="5"/>
        <v/>
      </c>
      <c r="G180" t="str">
        <f>IF($K180="","",IF(Agustus!B158="","",Agustus!B158))</f>
        <v/>
      </c>
      <c r="H180" t="str">
        <f>IF($K180="","",IF(Agustus!C158="","",Agustus!C158))</f>
        <v/>
      </c>
      <c r="I180" t="str">
        <f>IF($K180="","",IFERROR(INDEX(Kode_Wilayah!$C$2:$C$515,MATCH(G180&amp;"|"&amp;H180,Kode_Wilayah!$D$2:$D$515,0)),""))</f>
        <v/>
      </c>
      <c r="K180" t="str">
        <f>IF(Agustus!D158="","",Agustus!D158)</f>
        <v/>
      </c>
      <c r="L180" t="str">
        <f>IF($K180="","",IFERROR(INDEX(Referensi!$I$2:$I$33,MATCH(A180,Referensi!$H$2:$H$33,0)),""))</f>
        <v/>
      </c>
    </row>
    <row r="181" spans="1:12" x14ac:dyDescent="0.35">
      <c r="A181" t="str">
        <f>IF($K181="","",Agustus!$B$2)</f>
        <v/>
      </c>
      <c r="B181" t="str">
        <f>IF($K181="","",Agustus!$B$4)</f>
        <v/>
      </c>
      <c r="C181" t="str">
        <f>IF($K181="","",Agustus!$B$3)</f>
        <v/>
      </c>
      <c r="D181" s="26" t="str">
        <f>IF($K181="","",DATE(Agustus!$B$4,MATCH(Agustus!$B$3,Referensi!$F$2:$F$13,0),1))</f>
        <v/>
      </c>
      <c r="E181" t="str">
        <f>IF($K181="","",IF(Agustus!A159="","",Agustus!A159))</f>
        <v/>
      </c>
      <c r="F181" t="str">
        <f t="shared" si="5"/>
        <v/>
      </c>
      <c r="G181" t="str">
        <f>IF($K181="","",IF(Agustus!B159="","",Agustus!B159))</f>
        <v/>
      </c>
      <c r="H181" t="str">
        <f>IF($K181="","",IF(Agustus!C159="","",Agustus!C159))</f>
        <v/>
      </c>
      <c r="I181" t="str">
        <f>IF($K181="","",IFERROR(INDEX(Kode_Wilayah!$C$2:$C$515,MATCH(G181&amp;"|"&amp;H181,Kode_Wilayah!$D$2:$D$515,0)),""))</f>
        <v/>
      </c>
      <c r="K181" t="str">
        <f>IF(Agustus!D159="","",Agustus!D159)</f>
        <v/>
      </c>
      <c r="L181" t="str">
        <f>IF($K181="","",IFERROR(INDEX(Referensi!$I$2:$I$33,MATCH(A181,Referensi!$H$2:$H$33,0)),""))</f>
        <v/>
      </c>
    </row>
    <row r="182" spans="1:12" x14ac:dyDescent="0.35">
      <c r="A182" t="str">
        <f>IF($K182="","",Agustus!$B$2)</f>
        <v/>
      </c>
      <c r="B182" t="str">
        <f>IF($K182="","",Agustus!$B$4)</f>
        <v/>
      </c>
      <c r="C182" t="str">
        <f>IF($K182="","",Agustus!$B$3)</f>
        <v/>
      </c>
      <c r="D182" s="26" t="str">
        <f>IF($K182="","",DATE(Agustus!$B$4,MATCH(Agustus!$B$3,Referensi!$F$2:$F$13,0),1))</f>
        <v/>
      </c>
      <c r="E182" t="str">
        <f>IF($K182="","",IF(Agustus!A160="","",Agustus!A160))</f>
        <v/>
      </c>
      <c r="F182" t="str">
        <f t="shared" si="5"/>
        <v/>
      </c>
      <c r="G182" t="str">
        <f>IF($K182="","",IF(Agustus!B160="","",Agustus!B160))</f>
        <v/>
      </c>
      <c r="H182" t="str">
        <f>IF($K182="","",IF(Agustus!C160="","",Agustus!C160))</f>
        <v/>
      </c>
      <c r="I182" t="str">
        <f>IF($K182="","",IFERROR(INDEX(Kode_Wilayah!$C$2:$C$515,MATCH(G182&amp;"|"&amp;H182,Kode_Wilayah!$D$2:$D$515,0)),""))</f>
        <v/>
      </c>
      <c r="K182" t="str">
        <f>IF(Agustus!D160="","",Agustus!D160)</f>
        <v/>
      </c>
      <c r="L182" t="str">
        <f>IF($K182="","",IFERROR(INDEX(Referensi!$I$2:$I$33,MATCH(A182,Referensi!$H$2:$H$33,0)),""))</f>
        <v/>
      </c>
    </row>
    <row r="183" spans="1:12" x14ac:dyDescent="0.35">
      <c r="A183" t="str">
        <f>IF($K183="","",Agustus!$B$2)</f>
        <v/>
      </c>
      <c r="B183" t="str">
        <f>IF($K183="","",Agustus!$B$4)</f>
        <v/>
      </c>
      <c r="C183" t="str">
        <f>IF($K183="","",Agustus!$B$3)</f>
        <v/>
      </c>
      <c r="D183" s="26" t="str">
        <f>IF($K183="","",DATE(Agustus!$B$4,MATCH(Agustus!$B$3,Referensi!$F$2:$F$13,0),1))</f>
        <v/>
      </c>
      <c r="E183" t="str">
        <f>IF($K183="","",IF(Agustus!A161="","",Agustus!A161))</f>
        <v/>
      </c>
      <c r="F183" t="str">
        <f t="shared" si="5"/>
        <v/>
      </c>
      <c r="G183" t="str">
        <f>IF($K183="","",IF(Agustus!B161="","",Agustus!B161))</f>
        <v/>
      </c>
      <c r="H183" t="str">
        <f>IF($K183="","",IF(Agustus!C161="","",Agustus!C161))</f>
        <v/>
      </c>
      <c r="I183" t="str">
        <f>IF($K183="","",IFERROR(INDEX(Kode_Wilayah!$C$2:$C$515,MATCH(G183&amp;"|"&amp;H183,Kode_Wilayah!$D$2:$D$515,0)),""))</f>
        <v/>
      </c>
      <c r="K183" t="str">
        <f>IF(Agustus!D161="","",Agustus!D161)</f>
        <v/>
      </c>
      <c r="L183" t="str">
        <f>IF($K183="","",IFERROR(INDEX(Referensi!$I$2:$I$33,MATCH(A183,Referensi!$H$2:$H$33,0)),""))</f>
        <v/>
      </c>
    </row>
    <row r="184" spans="1:12" x14ac:dyDescent="0.35">
      <c r="A184" t="str">
        <f>IF($K184="","",Agustus!$B$2)</f>
        <v/>
      </c>
      <c r="B184" t="str">
        <f>IF($K184="","",Agustus!$B$4)</f>
        <v/>
      </c>
      <c r="C184" t="str">
        <f>IF($K184="","",Agustus!$B$3)</f>
        <v/>
      </c>
      <c r="D184" s="26" t="str">
        <f>IF($K184="","",DATE(Agustus!$B$4,MATCH(Agustus!$B$3,Referensi!$F$2:$F$13,0),1))</f>
        <v/>
      </c>
      <c r="E184" t="str">
        <f>IF($K184="","",IF(Agustus!A162="","",Agustus!A162))</f>
        <v/>
      </c>
      <c r="F184" t="str">
        <f t="shared" si="5"/>
        <v/>
      </c>
      <c r="G184" t="str">
        <f>IF($K184="","",IF(Agustus!B162="","",Agustus!B162))</f>
        <v/>
      </c>
      <c r="H184" t="str">
        <f>IF($K184="","",IF(Agustus!C162="","",Agustus!C162))</f>
        <v/>
      </c>
      <c r="I184" t="str">
        <f>IF($K184="","",IFERROR(INDEX(Kode_Wilayah!$C$2:$C$515,MATCH(G184&amp;"|"&amp;H184,Kode_Wilayah!$D$2:$D$515,0)),""))</f>
        <v/>
      </c>
      <c r="K184" t="str">
        <f>IF(Agustus!D162="","",Agustus!D162)</f>
        <v/>
      </c>
      <c r="L184" t="str">
        <f>IF($K184="","",IFERROR(INDEX(Referensi!$I$2:$I$33,MATCH(A184,Referensi!$H$2:$H$33,0)),""))</f>
        <v/>
      </c>
    </row>
    <row r="185" spans="1:12" x14ac:dyDescent="0.35">
      <c r="A185" t="str">
        <f>IF($K185="","",Agustus!$B$2)</f>
        <v/>
      </c>
      <c r="B185" t="str">
        <f>IF($K185="","",Agustus!$B$4)</f>
        <v/>
      </c>
      <c r="C185" t="str">
        <f>IF($K185="","",Agustus!$B$3)</f>
        <v/>
      </c>
      <c r="D185" s="26" t="str">
        <f>IF($K185="","",DATE(Agustus!$B$4,MATCH(Agustus!$B$3,Referensi!$F$2:$F$13,0),1))</f>
        <v/>
      </c>
      <c r="E185" t="str">
        <f>IF($K185="","",IF(Agustus!A163="","",Agustus!A163))</f>
        <v/>
      </c>
      <c r="F185" t="str">
        <f t="shared" si="5"/>
        <v/>
      </c>
      <c r="G185" t="str">
        <f>IF($K185="","",IF(Agustus!B163="","",Agustus!B163))</f>
        <v/>
      </c>
      <c r="H185" t="str">
        <f>IF($K185="","",IF(Agustus!C163="","",Agustus!C163))</f>
        <v/>
      </c>
      <c r="I185" t="str">
        <f>IF($K185="","",IFERROR(INDEX(Kode_Wilayah!$C$2:$C$515,MATCH(G185&amp;"|"&amp;H185,Kode_Wilayah!$D$2:$D$515,0)),""))</f>
        <v/>
      </c>
      <c r="K185" t="str">
        <f>IF(Agustus!D163="","",Agustus!D163)</f>
        <v/>
      </c>
      <c r="L185" t="str">
        <f>IF($K185="","",IFERROR(INDEX(Referensi!$I$2:$I$33,MATCH(A185,Referensi!$H$2:$H$33,0)),""))</f>
        <v/>
      </c>
    </row>
    <row r="186" spans="1:12" x14ac:dyDescent="0.35">
      <c r="A186" t="str">
        <f>IF($K186="","",Agustus!$B$2)</f>
        <v/>
      </c>
      <c r="B186" t="str">
        <f>IF($K186="","",Agustus!$B$4)</f>
        <v/>
      </c>
      <c r="C186" t="str">
        <f>IF($K186="","",Agustus!$B$3)</f>
        <v/>
      </c>
      <c r="D186" s="26" t="str">
        <f>IF($K186="","",DATE(Agustus!$B$4,MATCH(Agustus!$B$3,Referensi!$F$2:$F$13,0),1))</f>
        <v/>
      </c>
      <c r="E186" t="str">
        <f>IF($K186="","",IF(Agustus!A164="","",Agustus!A164))</f>
        <v/>
      </c>
      <c r="F186" t="str">
        <f t="shared" si="5"/>
        <v/>
      </c>
      <c r="G186" t="str">
        <f>IF($K186="","",IF(Agustus!B164="","",Agustus!B164))</f>
        <v/>
      </c>
      <c r="H186" t="str">
        <f>IF($K186="","",IF(Agustus!C164="","",Agustus!C164))</f>
        <v/>
      </c>
      <c r="I186" t="str">
        <f>IF($K186="","",IFERROR(INDEX(Kode_Wilayah!$C$2:$C$515,MATCH(G186&amp;"|"&amp;H186,Kode_Wilayah!$D$2:$D$515,0)),""))</f>
        <v/>
      </c>
      <c r="K186" t="str">
        <f>IF(Agustus!D164="","",Agustus!D164)</f>
        <v/>
      </c>
      <c r="L186" t="str">
        <f>IF($K186="","",IFERROR(INDEX(Referensi!$I$2:$I$33,MATCH(A186,Referensi!$H$2:$H$33,0)),""))</f>
        <v/>
      </c>
    </row>
    <row r="187" spans="1:12" x14ac:dyDescent="0.35">
      <c r="A187" t="str">
        <f>IF($K187="","",Agustus!$B$2)</f>
        <v/>
      </c>
      <c r="B187" t="str">
        <f>IF($K187="","",Agustus!$B$4)</f>
        <v/>
      </c>
      <c r="C187" t="str">
        <f>IF($K187="","",Agustus!$B$3)</f>
        <v/>
      </c>
      <c r="D187" s="26" t="str">
        <f>IF($K187="","",DATE(Agustus!$B$4,MATCH(Agustus!$B$3,Referensi!$F$2:$F$13,0),1))</f>
        <v/>
      </c>
      <c r="E187" t="str">
        <f>IF($K187="","",IF(Agustus!A165="","",Agustus!A165))</f>
        <v/>
      </c>
      <c r="F187" t="str">
        <f t="shared" si="5"/>
        <v/>
      </c>
      <c r="G187" t="str">
        <f>IF($K187="","",IF(Agustus!B165="","",Agustus!B165))</f>
        <v/>
      </c>
      <c r="H187" t="str">
        <f>IF($K187="","",IF(Agustus!C165="","",Agustus!C165))</f>
        <v/>
      </c>
      <c r="I187" t="str">
        <f>IF($K187="","",IFERROR(INDEX(Kode_Wilayah!$C$2:$C$515,MATCH(G187&amp;"|"&amp;H187,Kode_Wilayah!$D$2:$D$515,0)),""))</f>
        <v/>
      </c>
      <c r="K187" t="str">
        <f>IF(Agustus!D165="","",Agustus!D165)</f>
        <v/>
      </c>
      <c r="L187" t="str">
        <f>IF($K187="","",IFERROR(INDEX(Referensi!$I$2:$I$33,MATCH(A187,Referensi!$H$2:$H$33,0)),""))</f>
        <v/>
      </c>
    </row>
    <row r="188" spans="1:12" x14ac:dyDescent="0.35">
      <c r="A188" t="str">
        <f>IF($K188="","",Agustus!$B$2)</f>
        <v/>
      </c>
      <c r="B188" t="str">
        <f>IF($K188="","",Agustus!$B$4)</f>
        <v/>
      </c>
      <c r="C188" t="str">
        <f>IF($K188="","",Agustus!$B$3)</f>
        <v/>
      </c>
      <c r="D188" s="26" t="str">
        <f>IF($K188="","",DATE(Agustus!$B$4,MATCH(Agustus!$B$3,Referensi!$F$2:$F$13,0),1))</f>
        <v/>
      </c>
      <c r="E188" t="str">
        <f>IF($K188="","",IF(Agustus!A166="","",Agustus!A166))</f>
        <v/>
      </c>
      <c r="F188" t="str">
        <f t="shared" si="5"/>
        <v/>
      </c>
      <c r="G188" t="str">
        <f>IF($K188="","",IF(Agustus!B166="","",Agustus!B166))</f>
        <v/>
      </c>
      <c r="H188" t="str">
        <f>IF($K188="","",IF(Agustus!C166="","",Agustus!C166))</f>
        <v/>
      </c>
      <c r="I188" t="str">
        <f>IF($K188="","",IFERROR(INDEX(Kode_Wilayah!$C$2:$C$515,MATCH(G188&amp;"|"&amp;H188,Kode_Wilayah!$D$2:$D$515,0)),""))</f>
        <v/>
      </c>
      <c r="K188" t="str">
        <f>IF(Agustus!D166="","",Agustus!D166)</f>
        <v/>
      </c>
      <c r="L188" t="str">
        <f>IF($K188="","",IFERROR(INDEX(Referensi!$I$2:$I$33,MATCH(A188,Referensi!$H$2:$H$33,0)),""))</f>
        <v/>
      </c>
    </row>
    <row r="189" spans="1:12" x14ac:dyDescent="0.35">
      <c r="A189" t="str">
        <f>IF($K189="","",Agustus!$B$2)</f>
        <v/>
      </c>
      <c r="B189" t="str">
        <f>IF($K189="","",Agustus!$B$4)</f>
        <v/>
      </c>
      <c r="C189" t="str">
        <f>IF($K189="","",Agustus!$B$3)</f>
        <v/>
      </c>
      <c r="D189" s="26" t="str">
        <f>IF($K189="","",DATE(Agustus!$B$4,MATCH(Agustus!$B$3,Referensi!$F$2:$F$13,0),1))</f>
        <v/>
      </c>
      <c r="E189" t="str">
        <f>IF($K189="","",IF(Agustus!A167="","",Agustus!A167))</f>
        <v/>
      </c>
      <c r="F189" t="str">
        <f t="shared" si="5"/>
        <v/>
      </c>
      <c r="G189" t="str">
        <f>IF($K189="","",IF(Agustus!B167="","",Agustus!B167))</f>
        <v/>
      </c>
      <c r="H189" t="str">
        <f>IF($K189="","",IF(Agustus!C167="","",Agustus!C167))</f>
        <v/>
      </c>
      <c r="I189" t="str">
        <f>IF($K189="","",IFERROR(INDEX(Kode_Wilayah!$C$2:$C$515,MATCH(G189&amp;"|"&amp;H189,Kode_Wilayah!$D$2:$D$515,0)),""))</f>
        <v/>
      </c>
      <c r="K189" t="str">
        <f>IF(Agustus!D167="","",Agustus!D167)</f>
        <v/>
      </c>
      <c r="L189" t="str">
        <f>IF($K189="","",IFERROR(INDEX(Referensi!$I$2:$I$33,MATCH(A189,Referensi!$H$2:$H$33,0)),""))</f>
        <v/>
      </c>
    </row>
    <row r="190" spans="1:12" x14ac:dyDescent="0.35">
      <c r="A190" t="str">
        <f>IF($K190="","",Agustus!$B$2)</f>
        <v/>
      </c>
      <c r="B190" t="str">
        <f>IF($K190="","",Agustus!$B$4)</f>
        <v/>
      </c>
      <c r="C190" t="str">
        <f>IF($K190="","",Agustus!$B$3)</f>
        <v/>
      </c>
      <c r="D190" s="26" t="str">
        <f>IF($K190="","",DATE(Agustus!$B$4,MATCH(Agustus!$B$3,Referensi!$F$2:$F$13,0),1))</f>
        <v/>
      </c>
      <c r="E190" t="str">
        <f>IF($K190="","",IF(Agustus!A168="","",Agustus!A168))</f>
        <v/>
      </c>
      <c r="F190" t="str">
        <f t="shared" si="5"/>
        <v/>
      </c>
      <c r="G190" t="str">
        <f>IF($K190="","",IF(Agustus!B168="","",Agustus!B168))</f>
        <v/>
      </c>
      <c r="H190" t="str">
        <f>IF($K190="","",IF(Agustus!C168="","",Agustus!C168))</f>
        <v/>
      </c>
      <c r="I190" t="str">
        <f>IF($K190="","",IFERROR(INDEX(Kode_Wilayah!$C$2:$C$515,MATCH(G190&amp;"|"&amp;H190,Kode_Wilayah!$D$2:$D$515,0)),""))</f>
        <v/>
      </c>
      <c r="K190" t="str">
        <f>IF(Agustus!D168="","",Agustus!D168)</f>
        <v/>
      </c>
      <c r="L190" t="str">
        <f>IF($K190="","",IFERROR(INDEX(Referensi!$I$2:$I$33,MATCH(A190,Referensi!$H$2:$H$33,0)),""))</f>
        <v/>
      </c>
    </row>
    <row r="191" spans="1:12" x14ac:dyDescent="0.35">
      <c r="A191" t="str">
        <f>IF($K191="","",Agustus!$B$2)</f>
        <v/>
      </c>
      <c r="B191" t="str">
        <f>IF($K191="","",Agustus!$B$4)</f>
        <v/>
      </c>
      <c r="C191" t="str">
        <f>IF($K191="","",Agustus!$B$3)</f>
        <v/>
      </c>
      <c r="D191" s="26" t="str">
        <f>IF($K191="","",DATE(Agustus!$B$4,MATCH(Agustus!$B$3,Referensi!$F$2:$F$13,0),1))</f>
        <v/>
      </c>
      <c r="E191" t="str">
        <f>IF($K191="","",IF(Agustus!A169="","",Agustus!A169))</f>
        <v/>
      </c>
      <c r="F191" t="str">
        <f t="shared" si="5"/>
        <v/>
      </c>
      <c r="G191" t="str">
        <f>IF($K191="","",IF(Agustus!B169="","",Agustus!B169))</f>
        <v/>
      </c>
      <c r="H191" t="str">
        <f>IF($K191="","",IF(Agustus!C169="","",Agustus!C169))</f>
        <v/>
      </c>
      <c r="I191" t="str">
        <f>IF($K191="","",IFERROR(INDEX(Kode_Wilayah!$C$2:$C$515,MATCH(G191&amp;"|"&amp;H191,Kode_Wilayah!$D$2:$D$515,0)),""))</f>
        <v/>
      </c>
      <c r="K191" t="str">
        <f>IF(Agustus!D169="","",Agustus!D169)</f>
        <v/>
      </c>
      <c r="L191" t="str">
        <f>IF($K191="","",IFERROR(INDEX(Referensi!$I$2:$I$33,MATCH(A191,Referensi!$H$2:$H$33,0)),""))</f>
        <v/>
      </c>
    </row>
    <row r="192" spans="1:12" x14ac:dyDescent="0.35">
      <c r="A192" t="str">
        <f>IF($K192="","",Agustus!$B$2)</f>
        <v/>
      </c>
      <c r="B192" t="str">
        <f>IF($K192="","",Agustus!$B$4)</f>
        <v/>
      </c>
      <c r="C192" t="str">
        <f>IF($K192="","",Agustus!$B$3)</f>
        <v/>
      </c>
      <c r="D192" s="26" t="str">
        <f>IF($K192="","",DATE(Agustus!$B$4,MATCH(Agustus!$B$3,Referensi!$F$2:$F$13,0),1))</f>
        <v/>
      </c>
      <c r="E192" t="str">
        <f>IF($K192="","",IF(Agustus!A170="","",Agustus!A170))</f>
        <v/>
      </c>
      <c r="F192" t="str">
        <f t="shared" si="5"/>
        <v/>
      </c>
      <c r="G192" t="str">
        <f>IF($K192="","",IF(Agustus!B170="","",Agustus!B170))</f>
        <v/>
      </c>
      <c r="H192" t="str">
        <f>IF($K192="","",IF(Agustus!C170="","",Agustus!C170))</f>
        <v/>
      </c>
      <c r="I192" t="str">
        <f>IF($K192="","",IFERROR(INDEX(Kode_Wilayah!$C$2:$C$515,MATCH(G192&amp;"|"&amp;H192,Kode_Wilayah!$D$2:$D$515,0)),""))</f>
        <v/>
      </c>
      <c r="K192" t="str">
        <f>IF(Agustus!D170="","",Agustus!D170)</f>
        <v/>
      </c>
      <c r="L192" t="str">
        <f>IF($K192="","",IFERROR(INDEX(Referensi!$I$2:$I$33,MATCH(A192,Referensi!$H$2:$H$33,0)),""))</f>
        <v/>
      </c>
    </row>
    <row r="193" spans="1:12" x14ac:dyDescent="0.35">
      <c r="A193" t="str">
        <f>IF($K193="","",Agustus!$B$2)</f>
        <v/>
      </c>
      <c r="B193" t="str">
        <f>IF($K193="","",Agustus!$B$4)</f>
        <v/>
      </c>
      <c r="C193" t="str">
        <f>IF($K193="","",Agustus!$B$3)</f>
        <v/>
      </c>
      <c r="D193" s="26" t="str">
        <f>IF($K193="","",DATE(Agustus!$B$4,MATCH(Agustus!$B$3,Referensi!$F$2:$F$13,0),1))</f>
        <v/>
      </c>
      <c r="E193" t="str">
        <f>IF($K193="","",IF(Agustus!A171="","",Agustus!A171))</f>
        <v/>
      </c>
      <c r="F193" t="str">
        <f t="shared" si="5"/>
        <v/>
      </c>
      <c r="G193" t="str">
        <f>IF($K193="","",IF(Agustus!B171="","",Agustus!B171))</f>
        <v/>
      </c>
      <c r="H193" t="str">
        <f>IF($K193="","",IF(Agustus!C171="","",Agustus!C171))</f>
        <v/>
      </c>
      <c r="I193" t="str">
        <f>IF($K193="","",IFERROR(INDEX(Kode_Wilayah!$C$2:$C$515,MATCH(G193&amp;"|"&amp;H193,Kode_Wilayah!$D$2:$D$515,0)),""))</f>
        <v/>
      </c>
      <c r="K193" t="str">
        <f>IF(Agustus!D171="","",Agustus!D171)</f>
        <v/>
      </c>
      <c r="L193" t="str">
        <f>IF($K193="","",IFERROR(INDEX(Referensi!$I$2:$I$33,MATCH(A193,Referensi!$H$2:$H$33,0)),""))</f>
        <v/>
      </c>
    </row>
    <row r="194" spans="1:12" x14ac:dyDescent="0.35">
      <c r="A194" t="str">
        <f>IF($K194="","",Agustus!$B$2)</f>
        <v/>
      </c>
      <c r="B194" t="str">
        <f>IF($K194="","",Agustus!$B$4)</f>
        <v/>
      </c>
      <c r="C194" t="str">
        <f>IF($K194="","",Agustus!$B$3)</f>
        <v/>
      </c>
      <c r="D194" s="26" t="str">
        <f>IF($K194="","",DATE(Agustus!$B$4,MATCH(Agustus!$B$3,Referensi!$F$2:$F$13,0),1))</f>
        <v/>
      </c>
      <c r="E194" t="str">
        <f>IF($K194="","",IF(Agustus!A172="","",Agustus!A172))</f>
        <v/>
      </c>
      <c r="F194" t="str">
        <f t="shared" si="5"/>
        <v/>
      </c>
      <c r="G194" t="str">
        <f>IF($K194="","",IF(Agustus!B172="","",Agustus!B172))</f>
        <v/>
      </c>
      <c r="H194" t="str">
        <f>IF($K194="","",IF(Agustus!C172="","",Agustus!C172))</f>
        <v/>
      </c>
      <c r="I194" t="str">
        <f>IF($K194="","",IFERROR(INDEX(Kode_Wilayah!$C$2:$C$515,MATCH(G194&amp;"|"&amp;H194,Kode_Wilayah!$D$2:$D$515,0)),""))</f>
        <v/>
      </c>
      <c r="K194" t="str">
        <f>IF(Agustus!D172="","",Agustus!D172)</f>
        <v/>
      </c>
      <c r="L194" t="str">
        <f>IF($K194="","",IFERROR(INDEX(Referensi!$I$2:$I$33,MATCH(A194,Referensi!$H$2:$H$33,0)),""))</f>
        <v/>
      </c>
    </row>
    <row r="195" spans="1:12" x14ac:dyDescent="0.35">
      <c r="A195" t="str">
        <f>IF($K195="","",Agustus!$B$2)</f>
        <v/>
      </c>
      <c r="B195" t="str">
        <f>IF($K195="","",Agustus!$B$4)</f>
        <v/>
      </c>
      <c r="C195" t="str">
        <f>IF($K195="","",Agustus!$B$3)</f>
        <v/>
      </c>
      <c r="D195" s="26" t="str">
        <f>IF($K195="","",DATE(Agustus!$B$4,MATCH(Agustus!$B$3,Referensi!$F$2:$F$13,0),1))</f>
        <v/>
      </c>
      <c r="E195" t="str">
        <f>IF($K195="","",IF(Agustus!A173="","",Agustus!A173))</f>
        <v/>
      </c>
      <c r="F195" t="str">
        <f t="shared" si="5"/>
        <v/>
      </c>
      <c r="G195" t="str">
        <f>IF($K195="","",IF(Agustus!B173="","",Agustus!B173))</f>
        <v/>
      </c>
      <c r="H195" t="str">
        <f>IF($K195="","",IF(Agustus!C173="","",Agustus!C173))</f>
        <v/>
      </c>
      <c r="I195" t="str">
        <f>IF($K195="","",IFERROR(INDEX(Kode_Wilayah!$C$2:$C$515,MATCH(G195&amp;"|"&amp;H195,Kode_Wilayah!$D$2:$D$515,0)),""))</f>
        <v/>
      </c>
      <c r="K195" t="str">
        <f>IF(Agustus!D173="","",Agustus!D173)</f>
        <v/>
      </c>
      <c r="L195" t="str">
        <f>IF($K195="","",IFERROR(INDEX(Referensi!$I$2:$I$33,MATCH(A195,Referensi!$H$2:$H$33,0)),""))</f>
        <v/>
      </c>
    </row>
    <row r="196" spans="1:12" x14ac:dyDescent="0.35">
      <c r="A196" t="str">
        <f>IF($K196="","",Agustus!$B$2)</f>
        <v/>
      </c>
      <c r="B196" t="str">
        <f>IF($K196="","",Agustus!$B$4)</f>
        <v/>
      </c>
      <c r="C196" t="str">
        <f>IF($K196="","",Agustus!$B$3)</f>
        <v/>
      </c>
      <c r="D196" s="26" t="str">
        <f>IF($K196="","",DATE(Agustus!$B$4,MATCH(Agustus!$B$3,Referensi!$F$2:$F$13,0),1))</f>
        <v/>
      </c>
      <c r="E196" t="str">
        <f>IF($K196="","",IF(Agustus!A174="","",Agustus!A174))</f>
        <v/>
      </c>
      <c r="F196" t="str">
        <f t="shared" si="5"/>
        <v/>
      </c>
      <c r="G196" t="str">
        <f>IF($K196="","",IF(Agustus!B174="","",Agustus!B174))</f>
        <v/>
      </c>
      <c r="H196" t="str">
        <f>IF($K196="","",IF(Agustus!C174="","",Agustus!C174))</f>
        <v/>
      </c>
      <c r="I196" t="str">
        <f>IF($K196="","",IFERROR(INDEX(Kode_Wilayah!$C$2:$C$515,MATCH(G196&amp;"|"&amp;H196,Kode_Wilayah!$D$2:$D$515,0)),""))</f>
        <v/>
      </c>
      <c r="K196" t="str">
        <f>IF(Agustus!D174="","",Agustus!D174)</f>
        <v/>
      </c>
      <c r="L196" t="str">
        <f>IF($K196="","",IFERROR(INDEX(Referensi!$I$2:$I$33,MATCH(A196,Referensi!$H$2:$H$33,0)),""))</f>
        <v/>
      </c>
    </row>
    <row r="197" spans="1:12" x14ac:dyDescent="0.35">
      <c r="A197" t="str">
        <f>IF($K197="","",Agustus!$B$2)</f>
        <v/>
      </c>
      <c r="B197" t="str">
        <f>IF($K197="","",Agustus!$B$4)</f>
        <v/>
      </c>
      <c r="C197" t="str">
        <f>IF($K197="","",Agustus!$B$3)</f>
        <v/>
      </c>
      <c r="D197" s="26" t="str">
        <f>IF($K197="","",DATE(Agustus!$B$4,MATCH(Agustus!$B$3,Referensi!$F$2:$F$13,0),1))</f>
        <v/>
      </c>
      <c r="E197" t="str">
        <f>IF($K197="","",IF(Agustus!A175="","",Agustus!A175))</f>
        <v/>
      </c>
      <c r="F197" t="str">
        <f t="shared" si="5"/>
        <v/>
      </c>
      <c r="G197" t="str">
        <f>IF($K197="","",IF(Agustus!B175="","",Agustus!B175))</f>
        <v/>
      </c>
      <c r="H197" t="str">
        <f>IF($K197="","",IF(Agustus!C175="","",Agustus!C175))</f>
        <v/>
      </c>
      <c r="I197" t="str">
        <f>IF($K197="","",IFERROR(INDEX(Kode_Wilayah!$C$2:$C$515,MATCH(G197&amp;"|"&amp;H197,Kode_Wilayah!$D$2:$D$515,0)),""))</f>
        <v/>
      </c>
      <c r="K197" t="str">
        <f>IF(Agustus!D175="","",Agustus!D175)</f>
        <v/>
      </c>
      <c r="L197" t="str">
        <f>IF($K197="","",IFERROR(INDEX(Referensi!$I$2:$I$33,MATCH(A197,Referensi!$H$2:$H$33,0)),""))</f>
        <v/>
      </c>
    </row>
    <row r="198" spans="1:12" x14ac:dyDescent="0.35">
      <c r="A198" t="str">
        <f>IF($K198="","",Agustus!$B$2)</f>
        <v/>
      </c>
      <c r="B198" t="str">
        <f>IF($K198="","",Agustus!$B$4)</f>
        <v/>
      </c>
      <c r="C198" t="str">
        <f>IF($K198="","",Agustus!$B$3)</f>
        <v/>
      </c>
      <c r="D198" s="26" t="str">
        <f>IF($K198="","",DATE(Agustus!$B$4,MATCH(Agustus!$B$3,Referensi!$F$2:$F$13,0),1))</f>
        <v/>
      </c>
      <c r="E198" t="str">
        <f>IF($K198="","",IF(Agustus!A176="","",Agustus!A176))</f>
        <v/>
      </c>
      <c r="F198" t="str">
        <f t="shared" si="5"/>
        <v/>
      </c>
      <c r="G198" t="str">
        <f>IF($K198="","",IF(Agustus!B176="","",Agustus!B176))</f>
        <v/>
      </c>
      <c r="H198" t="str">
        <f>IF($K198="","",IF(Agustus!C176="","",Agustus!C176))</f>
        <v/>
      </c>
      <c r="I198" t="str">
        <f>IF($K198="","",IFERROR(INDEX(Kode_Wilayah!$C$2:$C$515,MATCH(G198&amp;"|"&amp;H198,Kode_Wilayah!$D$2:$D$515,0)),""))</f>
        <v/>
      </c>
      <c r="K198" t="str">
        <f>IF(Agustus!D176="","",Agustus!D176)</f>
        <v/>
      </c>
      <c r="L198" t="str">
        <f>IF($K198="","",IFERROR(INDEX(Referensi!$I$2:$I$33,MATCH(A198,Referensi!$H$2:$H$33,0)),""))</f>
        <v/>
      </c>
    </row>
    <row r="199" spans="1:12" x14ac:dyDescent="0.35">
      <c r="A199" t="str">
        <f>IF($K199="","",Agustus!$B$2)</f>
        <v/>
      </c>
      <c r="B199" t="str">
        <f>IF($K199="","",Agustus!$B$4)</f>
        <v/>
      </c>
      <c r="C199" t="str">
        <f>IF($K199="","",Agustus!$B$3)</f>
        <v/>
      </c>
      <c r="D199" s="26" t="str">
        <f>IF($K199="","",DATE(Agustus!$B$4,MATCH(Agustus!$B$3,Referensi!$F$2:$F$13,0),1))</f>
        <v/>
      </c>
      <c r="E199" t="str">
        <f>IF($K199="","",IF(Agustus!A177="","",Agustus!A177))</f>
        <v/>
      </c>
      <c r="F199" t="str">
        <f t="shared" si="5"/>
        <v/>
      </c>
      <c r="G199" t="str">
        <f>IF($K199="","",IF(Agustus!B177="","",Agustus!B177))</f>
        <v/>
      </c>
      <c r="H199" t="str">
        <f>IF($K199="","",IF(Agustus!C177="","",Agustus!C177))</f>
        <v/>
      </c>
      <c r="I199" t="str">
        <f>IF($K199="","",IFERROR(INDEX(Kode_Wilayah!$C$2:$C$515,MATCH(G199&amp;"|"&amp;H199,Kode_Wilayah!$D$2:$D$515,0)),""))</f>
        <v/>
      </c>
      <c r="K199" t="str">
        <f>IF(Agustus!D177="","",Agustus!D177)</f>
        <v/>
      </c>
      <c r="L199" t="str">
        <f>IF($K199="","",IFERROR(INDEX(Referensi!$I$2:$I$33,MATCH(A199,Referensi!$H$2:$H$33,0)),""))</f>
        <v/>
      </c>
    </row>
    <row r="200" spans="1:12" x14ac:dyDescent="0.35">
      <c r="A200" t="str">
        <f>IF($K200="","",Agustus!$B$2)</f>
        <v/>
      </c>
      <c r="B200" t="str">
        <f>IF($K200="","",Agustus!$B$4)</f>
        <v/>
      </c>
      <c r="C200" t="str">
        <f>IF($K200="","",Agustus!$B$3)</f>
        <v/>
      </c>
      <c r="D200" s="26" t="str">
        <f>IF($K200="","",DATE(Agustus!$B$4,MATCH(Agustus!$B$3,Referensi!$F$2:$F$13,0),1))</f>
        <v/>
      </c>
      <c r="E200" t="str">
        <f>IF($K200="","",IF(Agustus!A178="","",Agustus!A178))</f>
        <v/>
      </c>
      <c r="F200" t="str">
        <f t="shared" si="5"/>
        <v/>
      </c>
      <c r="G200" t="str">
        <f>IF($K200="","",IF(Agustus!B178="","",Agustus!B178))</f>
        <v/>
      </c>
      <c r="H200" t="str">
        <f>IF($K200="","",IF(Agustus!C178="","",Agustus!C178))</f>
        <v/>
      </c>
      <c r="I200" t="str">
        <f>IF($K200="","",IFERROR(INDEX(Kode_Wilayah!$C$2:$C$515,MATCH(G200&amp;"|"&amp;H200,Kode_Wilayah!$D$2:$D$515,0)),""))</f>
        <v/>
      </c>
      <c r="K200" t="str">
        <f>IF(Agustus!D178="","",Agustus!D178)</f>
        <v/>
      </c>
      <c r="L200" t="str">
        <f>IF($K200="","",IFERROR(INDEX(Referensi!$I$2:$I$33,MATCH(A200,Referensi!$H$2:$H$33,0)),""))</f>
        <v/>
      </c>
    </row>
    <row r="201" spans="1:12" x14ac:dyDescent="0.35">
      <c r="A201" t="str">
        <f>IF($K201="","",Agustus!$B$2)</f>
        <v/>
      </c>
      <c r="B201" t="str">
        <f>IF($K201="","",Agustus!$B$4)</f>
        <v/>
      </c>
      <c r="C201" t="str">
        <f>IF($K201="","",Agustus!$B$3)</f>
        <v/>
      </c>
      <c r="D201" s="26" t="str">
        <f>IF($K201="","",DATE(Agustus!$B$4,MATCH(Agustus!$B$3,Referensi!$F$2:$F$13,0),1))</f>
        <v/>
      </c>
      <c r="E201" t="str">
        <f>IF($K201="","",IF(Agustus!A179="","",Agustus!A179))</f>
        <v/>
      </c>
      <c r="F201" t="str">
        <f t="shared" si="5"/>
        <v/>
      </c>
      <c r="G201" t="str">
        <f>IF($K201="","",IF(Agustus!B179="","",Agustus!B179))</f>
        <v/>
      </c>
      <c r="H201" t="str">
        <f>IF($K201="","",IF(Agustus!C179="","",Agustus!C179))</f>
        <v/>
      </c>
      <c r="I201" t="str">
        <f>IF($K201="","",IFERROR(INDEX(Kode_Wilayah!$C$2:$C$515,MATCH(G201&amp;"|"&amp;H201,Kode_Wilayah!$D$2:$D$515,0)),""))</f>
        <v/>
      </c>
      <c r="K201" t="str">
        <f>IF(Agustus!D179="","",Agustus!D179)</f>
        <v/>
      </c>
      <c r="L201" t="str">
        <f>IF($K201="","",IFERROR(INDEX(Referensi!$I$2:$I$33,MATCH(A201,Referensi!$H$2:$H$33,0)),""))</f>
        <v/>
      </c>
    </row>
    <row r="202" spans="1:12" x14ac:dyDescent="0.35">
      <c r="A202" t="str">
        <f>IF($K202="","",Agustus!$B$2)</f>
        <v/>
      </c>
      <c r="B202" t="str">
        <f>IF($K202="","",Agustus!$B$4)</f>
        <v/>
      </c>
      <c r="C202" t="str">
        <f>IF($K202="","",Agustus!$B$3)</f>
        <v/>
      </c>
      <c r="D202" s="26" t="str">
        <f>IF($K202="","",DATE(Agustus!$B$4,MATCH(Agustus!$B$3,Referensi!$F$2:$F$13,0),1))</f>
        <v/>
      </c>
      <c r="E202" t="str">
        <f>IF($K202="","",IF(Agustus!A180="","",Agustus!A180))</f>
        <v/>
      </c>
      <c r="F202" t="str">
        <f t="shared" si="5"/>
        <v/>
      </c>
      <c r="G202" t="str">
        <f>IF($K202="","",IF(Agustus!B180="","",Agustus!B180))</f>
        <v/>
      </c>
      <c r="H202" t="str">
        <f>IF($K202="","",IF(Agustus!C180="","",Agustus!C180))</f>
        <v/>
      </c>
      <c r="I202" t="str">
        <f>IF($K202="","",IFERROR(INDEX(Kode_Wilayah!$C$2:$C$515,MATCH(G202&amp;"|"&amp;H202,Kode_Wilayah!$D$2:$D$515,0)),""))</f>
        <v/>
      </c>
      <c r="K202" t="str">
        <f>IF(Agustus!D180="","",Agustus!D180)</f>
        <v/>
      </c>
      <c r="L202" t="str">
        <f>IF($K202="","",IFERROR(INDEX(Referensi!$I$2:$I$33,MATCH(A202,Referensi!$H$2:$H$33,0)),""))</f>
        <v/>
      </c>
    </row>
    <row r="203" spans="1:12" x14ac:dyDescent="0.35">
      <c r="A203" t="str">
        <f>IF($K203="","",Agustus!$B$2)</f>
        <v/>
      </c>
      <c r="B203" t="str">
        <f>IF($K203="","",Agustus!$B$4)</f>
        <v/>
      </c>
      <c r="C203" t="str">
        <f>IF($K203="","",Agustus!$B$3)</f>
        <v/>
      </c>
      <c r="D203" s="26" t="str">
        <f>IF($K203="","",DATE(Agustus!$B$4,MATCH(Agustus!$B$3,Referensi!$F$2:$F$13,0),1))</f>
        <v/>
      </c>
      <c r="E203" t="str">
        <f>IF($K203="","",IF(Agustus!A181="","",Agustus!A181))</f>
        <v/>
      </c>
      <c r="F203" t="str">
        <f t="shared" si="5"/>
        <v/>
      </c>
      <c r="G203" t="str">
        <f>IF($K203="","",IF(Agustus!B181="","",Agustus!B181))</f>
        <v/>
      </c>
      <c r="H203" t="str">
        <f>IF($K203="","",IF(Agustus!C181="","",Agustus!C181))</f>
        <v/>
      </c>
      <c r="I203" t="str">
        <f>IF($K203="","",IFERROR(INDEX(Kode_Wilayah!$C$2:$C$515,MATCH(G203&amp;"|"&amp;H203,Kode_Wilayah!$D$2:$D$515,0)),""))</f>
        <v/>
      </c>
      <c r="K203" t="str">
        <f>IF(Agustus!D181="","",Agustus!D181)</f>
        <v/>
      </c>
      <c r="L203" t="str">
        <f>IF($K203="","",IFERROR(INDEX(Referensi!$I$2:$I$33,MATCH(A203,Referensi!$H$2:$H$33,0)),""))</f>
        <v/>
      </c>
    </row>
    <row r="204" spans="1:12" x14ac:dyDescent="0.35">
      <c r="A204" t="str">
        <f>IF($K204="","",Agustus!$B$2)</f>
        <v/>
      </c>
      <c r="B204" t="str">
        <f>IF($K204="","",Agustus!$B$4)</f>
        <v/>
      </c>
      <c r="C204" t="str">
        <f>IF($K204="","",Agustus!$B$3)</f>
        <v/>
      </c>
      <c r="D204" s="26" t="str">
        <f>IF($K204="","",DATE(Agustus!$B$4,MATCH(Agustus!$B$3,Referensi!$F$2:$F$13,0),1))</f>
        <v/>
      </c>
      <c r="E204" t="str">
        <f>IF($K204="","",IF(Agustus!A182="","",Agustus!A182))</f>
        <v/>
      </c>
      <c r="F204" t="str">
        <f t="shared" si="5"/>
        <v/>
      </c>
      <c r="G204" t="str">
        <f>IF($K204="","",IF(Agustus!B182="","",Agustus!B182))</f>
        <v/>
      </c>
      <c r="H204" t="str">
        <f>IF($K204="","",IF(Agustus!C182="","",Agustus!C182))</f>
        <v/>
      </c>
      <c r="I204" t="str">
        <f>IF($K204="","",IFERROR(INDEX(Kode_Wilayah!$C$2:$C$515,MATCH(G204&amp;"|"&amp;H204,Kode_Wilayah!$D$2:$D$515,0)),""))</f>
        <v/>
      </c>
      <c r="K204" t="str">
        <f>IF(Agustus!D182="","",Agustus!D182)</f>
        <v/>
      </c>
      <c r="L204" t="str">
        <f>IF($K204="","",IFERROR(INDEX(Referensi!$I$2:$I$33,MATCH(A204,Referensi!$H$2:$H$33,0)),""))</f>
        <v/>
      </c>
    </row>
    <row r="205" spans="1:12" x14ac:dyDescent="0.35">
      <c r="A205" t="str">
        <f>IF($K205="","",Agustus!$B$2)</f>
        <v/>
      </c>
      <c r="B205" t="str">
        <f>IF($K205="","",Agustus!$B$4)</f>
        <v/>
      </c>
      <c r="C205" t="str">
        <f>IF($K205="","",Agustus!$B$3)</f>
        <v/>
      </c>
      <c r="D205" s="26" t="str">
        <f>IF($K205="","",DATE(Agustus!$B$4,MATCH(Agustus!$B$3,Referensi!$F$2:$F$13,0),1))</f>
        <v/>
      </c>
      <c r="E205" t="str">
        <f>IF($K205="","",IF(Agustus!A183="","",Agustus!A183))</f>
        <v/>
      </c>
      <c r="F205" t="str">
        <f t="shared" si="5"/>
        <v/>
      </c>
      <c r="G205" t="str">
        <f>IF($K205="","",IF(Agustus!B183="","",Agustus!B183))</f>
        <v/>
      </c>
      <c r="H205" t="str">
        <f>IF($K205="","",IF(Agustus!C183="","",Agustus!C183))</f>
        <v/>
      </c>
      <c r="I205" t="str">
        <f>IF($K205="","",IFERROR(INDEX(Kode_Wilayah!$C$2:$C$515,MATCH(G205&amp;"|"&amp;H205,Kode_Wilayah!$D$2:$D$515,0)),""))</f>
        <v/>
      </c>
      <c r="K205" t="str">
        <f>IF(Agustus!D183="","",Agustus!D183)</f>
        <v/>
      </c>
      <c r="L205" t="str">
        <f>IF($K205="","",IFERROR(INDEX(Referensi!$I$2:$I$33,MATCH(A205,Referensi!$H$2:$H$33,0)),""))</f>
        <v/>
      </c>
    </row>
    <row r="206" spans="1:12" x14ac:dyDescent="0.35">
      <c r="A206" t="str">
        <f>IF($K206="","",Agustus!$B$2)</f>
        <v/>
      </c>
      <c r="B206" t="str">
        <f>IF($K206="","",Agustus!$B$4)</f>
        <v/>
      </c>
      <c r="C206" t="str">
        <f>IF($K206="","",Agustus!$B$3)</f>
        <v/>
      </c>
      <c r="D206" s="26" t="str">
        <f>IF($K206="","",DATE(Agustus!$B$4,MATCH(Agustus!$B$3,Referensi!$F$2:$F$13,0),1))</f>
        <v/>
      </c>
      <c r="E206" t="str">
        <f>IF($K206="","",IF(Agustus!A184="","",Agustus!A184))</f>
        <v/>
      </c>
      <c r="F206" t="str">
        <f t="shared" si="5"/>
        <v/>
      </c>
      <c r="G206" t="str">
        <f>IF($K206="","",IF(Agustus!B184="","",Agustus!B184))</f>
        <v/>
      </c>
      <c r="H206" t="str">
        <f>IF($K206="","",IF(Agustus!C184="","",Agustus!C184))</f>
        <v/>
      </c>
      <c r="I206" t="str">
        <f>IF($K206="","",IFERROR(INDEX(Kode_Wilayah!$C$2:$C$515,MATCH(G206&amp;"|"&amp;H206,Kode_Wilayah!$D$2:$D$515,0)),""))</f>
        <v/>
      </c>
      <c r="K206" t="str">
        <f>IF(Agustus!D184="","",Agustus!D184)</f>
        <v/>
      </c>
      <c r="L206" t="str">
        <f>IF($K206="","",IFERROR(INDEX(Referensi!$I$2:$I$33,MATCH(A206,Referensi!$H$2:$H$33,0)),""))</f>
        <v/>
      </c>
    </row>
    <row r="207" spans="1:12" x14ac:dyDescent="0.35">
      <c r="A207" t="str">
        <f>IF($K207="","",Agustus!$B$2)</f>
        <v/>
      </c>
      <c r="B207" t="str">
        <f>IF($K207="","",Agustus!$B$4)</f>
        <v/>
      </c>
      <c r="C207" t="str">
        <f>IF($K207="","",Agustus!$B$3)</f>
        <v/>
      </c>
      <c r="D207" s="26" t="str">
        <f>IF($K207="","",DATE(Agustus!$B$4,MATCH(Agustus!$B$3,Referensi!$F$2:$F$13,0),1))</f>
        <v/>
      </c>
      <c r="E207" t="str">
        <f>IF($K207="","",IF(Agustus!A185="","",Agustus!A185))</f>
        <v/>
      </c>
      <c r="F207" t="str">
        <f t="shared" si="5"/>
        <v/>
      </c>
      <c r="G207" t="str">
        <f>IF($K207="","",IF(Agustus!B185="","",Agustus!B185))</f>
        <v/>
      </c>
      <c r="H207" t="str">
        <f>IF($K207="","",IF(Agustus!C185="","",Agustus!C185))</f>
        <v/>
      </c>
      <c r="I207" t="str">
        <f>IF($K207="","",IFERROR(INDEX(Kode_Wilayah!$C$2:$C$515,MATCH(G207&amp;"|"&amp;H207,Kode_Wilayah!$D$2:$D$515,0)),""))</f>
        <v/>
      </c>
      <c r="K207" t="str">
        <f>IF(Agustus!D185="","",Agustus!D185)</f>
        <v/>
      </c>
      <c r="L207" t="str">
        <f>IF($K207="","",IFERROR(INDEX(Referensi!$I$2:$I$33,MATCH(A207,Referensi!$H$2:$H$33,0)),""))</f>
        <v/>
      </c>
    </row>
    <row r="208" spans="1:12" x14ac:dyDescent="0.35">
      <c r="A208" t="str">
        <f>IF($K208="","",Agustus!$B$2)</f>
        <v/>
      </c>
      <c r="B208" t="str">
        <f>IF($K208="","",Agustus!$B$4)</f>
        <v/>
      </c>
      <c r="C208" t="str">
        <f>IF($K208="","",Agustus!$B$3)</f>
        <v/>
      </c>
      <c r="D208" s="26" t="str">
        <f>IF($K208="","",DATE(Agustus!$B$4,MATCH(Agustus!$B$3,Referensi!$F$2:$F$13,0),1))</f>
        <v/>
      </c>
      <c r="E208" t="str">
        <f>IF($K208="","",IF(Agustus!A186="","",Agustus!A186))</f>
        <v/>
      </c>
      <c r="F208" t="str">
        <f t="shared" si="5"/>
        <v/>
      </c>
      <c r="G208" t="str">
        <f>IF($K208="","",IF(Agustus!B186="","",Agustus!B186))</f>
        <v/>
      </c>
      <c r="H208" t="str">
        <f>IF($K208="","",IF(Agustus!C186="","",Agustus!C186))</f>
        <v/>
      </c>
      <c r="I208" t="str">
        <f>IF($K208="","",IFERROR(INDEX(Kode_Wilayah!$C$2:$C$515,MATCH(G208&amp;"|"&amp;H208,Kode_Wilayah!$D$2:$D$515,0)),""))</f>
        <v/>
      </c>
      <c r="K208" t="str">
        <f>IF(Agustus!D186="","",Agustus!D186)</f>
        <v/>
      </c>
      <c r="L208" t="str">
        <f>IF($K208="","",IFERROR(INDEX(Referensi!$I$2:$I$33,MATCH(A208,Referensi!$H$2:$H$33,0)),""))</f>
        <v/>
      </c>
    </row>
    <row r="209" spans="1:12" x14ac:dyDescent="0.35">
      <c r="A209" t="str">
        <f>IF($K209="","",Agustus!$B$2)</f>
        <v/>
      </c>
      <c r="B209" t="str">
        <f>IF($K209="","",Agustus!$B$4)</f>
        <v/>
      </c>
      <c r="C209" t="str">
        <f>IF($K209="","",Agustus!$B$3)</f>
        <v/>
      </c>
      <c r="D209" s="26" t="str">
        <f>IF($K209="","",DATE(Agustus!$B$4,MATCH(Agustus!$B$3,Referensi!$F$2:$F$13,0),1))</f>
        <v/>
      </c>
      <c r="E209" t="str">
        <f>IF($K209="","",IF(Agustus!A187="","",Agustus!A187))</f>
        <v/>
      </c>
      <c r="F209" t="str">
        <f t="shared" si="5"/>
        <v/>
      </c>
      <c r="G209" t="str">
        <f>IF($K209="","",IF(Agustus!B187="","",Agustus!B187))</f>
        <v/>
      </c>
      <c r="H209" t="str">
        <f>IF($K209="","",IF(Agustus!C187="","",Agustus!C187))</f>
        <v/>
      </c>
      <c r="I209" t="str">
        <f>IF($K209="","",IFERROR(INDEX(Kode_Wilayah!$C$2:$C$515,MATCH(G209&amp;"|"&amp;H209,Kode_Wilayah!$D$2:$D$515,0)),""))</f>
        <v/>
      </c>
      <c r="K209" t="str">
        <f>IF(Agustus!D187="","",Agustus!D187)</f>
        <v/>
      </c>
      <c r="L209" t="str">
        <f>IF($K209="","",IFERROR(INDEX(Referensi!$I$2:$I$33,MATCH(A209,Referensi!$H$2:$H$33,0)),""))</f>
        <v/>
      </c>
    </row>
    <row r="210" spans="1:12" x14ac:dyDescent="0.35">
      <c r="A210" t="str">
        <f>IF($K210="","",Agustus!$B$2)</f>
        <v/>
      </c>
      <c r="B210" t="str">
        <f>IF($K210="","",Agustus!$B$4)</f>
        <v/>
      </c>
      <c r="C210" t="str">
        <f>IF($K210="","",Agustus!$B$3)</f>
        <v/>
      </c>
      <c r="D210" s="26" t="str">
        <f>IF($K210="","",DATE(Agustus!$B$4,MATCH(Agustus!$B$3,Referensi!$F$2:$F$13,0),1))</f>
        <v/>
      </c>
      <c r="E210" t="str">
        <f>IF($K210="","",IF(Agustus!A188="","",Agustus!A188))</f>
        <v/>
      </c>
      <c r="F210" t="str">
        <f t="shared" si="5"/>
        <v/>
      </c>
      <c r="G210" t="str">
        <f>IF($K210="","",IF(Agustus!B188="","",Agustus!B188))</f>
        <v/>
      </c>
      <c r="H210" t="str">
        <f>IF($K210="","",IF(Agustus!C188="","",Agustus!C188))</f>
        <v/>
      </c>
      <c r="I210" t="str">
        <f>IF($K210="","",IFERROR(INDEX(Kode_Wilayah!$C$2:$C$515,MATCH(G210&amp;"|"&amp;H210,Kode_Wilayah!$D$2:$D$515,0)),""))</f>
        <v/>
      </c>
      <c r="K210" t="str">
        <f>IF(Agustus!D188="","",Agustus!D188)</f>
        <v/>
      </c>
      <c r="L210" t="str">
        <f>IF($K210="","",IFERROR(INDEX(Referensi!$I$2:$I$33,MATCH(A210,Referensi!$H$2:$H$33,0)),""))</f>
        <v/>
      </c>
    </row>
    <row r="211" spans="1:12" x14ac:dyDescent="0.35">
      <c r="A211" t="str">
        <f>IF($K211="","",Agustus!$B$2)</f>
        <v/>
      </c>
      <c r="B211" t="str">
        <f>IF($K211="","",Agustus!$B$4)</f>
        <v/>
      </c>
      <c r="C211" t="str">
        <f>IF($K211="","",Agustus!$B$3)</f>
        <v/>
      </c>
      <c r="D211" s="26" t="str">
        <f>IF($K211="","",DATE(Agustus!$B$4,MATCH(Agustus!$B$3,Referensi!$F$2:$F$13,0),1))</f>
        <v/>
      </c>
      <c r="E211" t="str">
        <f>IF($K211="","",IF(Agustus!A189="","",Agustus!A189))</f>
        <v/>
      </c>
      <c r="F211" t="str">
        <f t="shared" si="5"/>
        <v/>
      </c>
      <c r="G211" t="str">
        <f>IF($K211="","",IF(Agustus!B189="","",Agustus!B189))</f>
        <v/>
      </c>
      <c r="H211" t="str">
        <f>IF($K211="","",IF(Agustus!C189="","",Agustus!C189))</f>
        <v/>
      </c>
      <c r="I211" t="str">
        <f>IF($K211="","",IFERROR(INDEX(Kode_Wilayah!$C$2:$C$515,MATCH(G211&amp;"|"&amp;H211,Kode_Wilayah!$D$2:$D$515,0)),""))</f>
        <v/>
      </c>
      <c r="K211" t="str">
        <f>IF(Agustus!D189="","",Agustus!D189)</f>
        <v/>
      </c>
      <c r="L211" t="str">
        <f>IF($K211="","",IFERROR(INDEX(Referensi!$I$2:$I$33,MATCH(A211,Referensi!$H$2:$H$33,0)),""))</f>
        <v/>
      </c>
    </row>
    <row r="212" spans="1:12" x14ac:dyDescent="0.35">
      <c r="A212" t="str">
        <f>IF($K212="","",Agustus!$B$2)</f>
        <v/>
      </c>
      <c r="B212" t="str">
        <f>IF($K212="","",Agustus!$B$4)</f>
        <v/>
      </c>
      <c r="C212" t="str">
        <f>IF($K212="","",Agustus!$B$3)</f>
        <v/>
      </c>
      <c r="D212" s="26" t="str">
        <f>IF($K212="","",DATE(Agustus!$B$4,MATCH(Agustus!$B$3,Referensi!$F$2:$F$13,0),1))</f>
        <v/>
      </c>
      <c r="E212" t="str">
        <f>IF($K212="","",IF(Agustus!A190="","",Agustus!A190))</f>
        <v/>
      </c>
      <c r="F212" t="str">
        <f t="shared" si="5"/>
        <v/>
      </c>
      <c r="G212" t="str">
        <f>IF($K212="","",IF(Agustus!B190="","",Agustus!B190))</f>
        <v/>
      </c>
      <c r="H212" t="str">
        <f>IF($K212="","",IF(Agustus!C190="","",Agustus!C190))</f>
        <v/>
      </c>
      <c r="I212" t="str">
        <f>IF($K212="","",IFERROR(INDEX(Kode_Wilayah!$C$2:$C$515,MATCH(G212&amp;"|"&amp;H212,Kode_Wilayah!$D$2:$D$515,0)),""))</f>
        <v/>
      </c>
      <c r="K212" t="str">
        <f>IF(Agustus!D190="","",Agustus!D190)</f>
        <v/>
      </c>
      <c r="L212" t="str">
        <f>IF($K212="","",IFERROR(INDEX(Referensi!$I$2:$I$33,MATCH(A212,Referensi!$H$2:$H$33,0)),""))</f>
        <v/>
      </c>
    </row>
    <row r="213" spans="1:12" x14ac:dyDescent="0.35">
      <c r="A213" t="str">
        <f>IF($K213="","",Agustus!$B$2)</f>
        <v/>
      </c>
      <c r="B213" t="str">
        <f>IF($K213="","",Agustus!$B$4)</f>
        <v/>
      </c>
      <c r="C213" t="str">
        <f>IF($K213="","",Agustus!$B$3)</f>
        <v/>
      </c>
      <c r="D213" s="26" t="str">
        <f>IF($K213="","",DATE(Agustus!$B$4,MATCH(Agustus!$B$3,Referensi!$F$2:$F$13,0),1))</f>
        <v/>
      </c>
      <c r="E213" t="str">
        <f>IF($K213="","",IF(Agustus!A191="","",Agustus!A191))</f>
        <v/>
      </c>
      <c r="F213" t="str">
        <f t="shared" si="5"/>
        <v/>
      </c>
      <c r="G213" t="str">
        <f>IF($K213="","",IF(Agustus!B191="","",Agustus!B191))</f>
        <v/>
      </c>
      <c r="H213" t="str">
        <f>IF($K213="","",IF(Agustus!C191="","",Agustus!C191))</f>
        <v/>
      </c>
      <c r="I213" t="str">
        <f>IF($K213="","",IFERROR(INDEX(Kode_Wilayah!$C$2:$C$515,MATCH(G213&amp;"|"&amp;H213,Kode_Wilayah!$D$2:$D$515,0)),""))</f>
        <v/>
      </c>
      <c r="K213" t="str">
        <f>IF(Agustus!D191="","",Agustus!D191)</f>
        <v/>
      </c>
      <c r="L213" t="str">
        <f>IF($K213="","",IFERROR(INDEX(Referensi!$I$2:$I$33,MATCH(A213,Referensi!$H$2:$H$33,0)),""))</f>
        <v/>
      </c>
    </row>
    <row r="214" spans="1:12" x14ac:dyDescent="0.35">
      <c r="A214" t="str">
        <f>IF($K214="","",Agustus!$B$2)</f>
        <v/>
      </c>
      <c r="B214" t="str">
        <f>IF($K214="","",Agustus!$B$4)</f>
        <v/>
      </c>
      <c r="C214" t="str">
        <f>IF($K214="","",Agustus!$B$3)</f>
        <v/>
      </c>
      <c r="D214" s="26" t="str">
        <f>IF($K214="","",DATE(Agustus!$B$4,MATCH(Agustus!$B$3,Referensi!$F$2:$F$13,0),1))</f>
        <v/>
      </c>
      <c r="E214" t="str">
        <f>IF($K214="","",IF(Agustus!A192="","",Agustus!A192))</f>
        <v/>
      </c>
      <c r="F214" t="str">
        <f t="shared" si="5"/>
        <v/>
      </c>
      <c r="G214" t="str">
        <f>IF($K214="","",IF(Agustus!B192="","",Agustus!B192))</f>
        <v/>
      </c>
      <c r="H214" t="str">
        <f>IF($K214="","",IF(Agustus!C192="","",Agustus!C192))</f>
        <v/>
      </c>
      <c r="I214" t="str">
        <f>IF($K214="","",IFERROR(INDEX(Kode_Wilayah!$C$2:$C$515,MATCH(G214&amp;"|"&amp;H214,Kode_Wilayah!$D$2:$D$515,0)),""))</f>
        <v/>
      </c>
      <c r="K214" t="str">
        <f>IF(Agustus!D192="","",Agustus!D192)</f>
        <v/>
      </c>
      <c r="L214" t="str">
        <f>IF($K214="","",IFERROR(INDEX(Referensi!$I$2:$I$33,MATCH(A214,Referensi!$H$2:$H$33,0)),""))</f>
        <v/>
      </c>
    </row>
    <row r="215" spans="1:12" x14ac:dyDescent="0.35">
      <c r="A215" t="str">
        <f>IF($K215="","",Agustus!$B$2)</f>
        <v/>
      </c>
      <c r="B215" t="str">
        <f>IF($K215="","",Agustus!$B$4)</f>
        <v/>
      </c>
      <c r="C215" t="str">
        <f>IF($K215="","",Agustus!$B$3)</f>
        <v/>
      </c>
      <c r="D215" s="26" t="str">
        <f>IF($K215="","",DATE(Agustus!$B$4,MATCH(Agustus!$B$3,Referensi!$F$2:$F$13,0),1))</f>
        <v/>
      </c>
      <c r="E215" t="str">
        <f>IF($K215="","",IF(Agustus!A193="","",Agustus!A193))</f>
        <v/>
      </c>
      <c r="F215" t="str">
        <f t="shared" si="5"/>
        <v/>
      </c>
      <c r="G215" t="str">
        <f>IF($K215="","",IF(Agustus!B193="","",Agustus!B193))</f>
        <v/>
      </c>
      <c r="H215" t="str">
        <f>IF($K215="","",IF(Agustus!C193="","",Agustus!C193))</f>
        <v/>
      </c>
      <c r="I215" t="str">
        <f>IF($K215="","",IFERROR(INDEX(Kode_Wilayah!$C$2:$C$515,MATCH(G215&amp;"|"&amp;H215,Kode_Wilayah!$D$2:$D$515,0)),""))</f>
        <v/>
      </c>
      <c r="K215" t="str">
        <f>IF(Agustus!D193="","",Agustus!D193)</f>
        <v/>
      </c>
      <c r="L215" t="str">
        <f>IF($K215="","",IFERROR(INDEX(Referensi!$I$2:$I$33,MATCH(A215,Referensi!$H$2:$H$33,0)),""))</f>
        <v/>
      </c>
    </row>
    <row r="216" spans="1:12" x14ac:dyDescent="0.35">
      <c r="A216" t="str">
        <f>IF($K216="","",Agustus!$B$2)</f>
        <v/>
      </c>
      <c r="B216" t="str">
        <f>IF($K216="","",Agustus!$B$4)</f>
        <v/>
      </c>
      <c r="C216" t="str">
        <f>IF($K216="","",Agustus!$B$3)</f>
        <v/>
      </c>
      <c r="D216" s="26" t="str">
        <f>IF($K216="","",DATE(Agustus!$B$4,MATCH(Agustus!$B$3,Referensi!$F$2:$F$13,0),1))</f>
        <v/>
      </c>
      <c r="E216" t="str">
        <f>IF($K216="","",IF(Agustus!A194="","",Agustus!A194))</f>
        <v/>
      </c>
      <c r="F216" t="str">
        <f t="shared" si="5"/>
        <v/>
      </c>
      <c r="G216" t="str">
        <f>IF($K216="","",IF(Agustus!B194="","",Agustus!B194))</f>
        <v/>
      </c>
      <c r="H216" t="str">
        <f>IF($K216="","",IF(Agustus!C194="","",Agustus!C194))</f>
        <v/>
      </c>
      <c r="I216" t="str">
        <f>IF($K216="","",IFERROR(INDEX(Kode_Wilayah!$C$2:$C$515,MATCH(G216&amp;"|"&amp;H216,Kode_Wilayah!$D$2:$D$515,0)),""))</f>
        <v/>
      </c>
      <c r="K216" t="str">
        <f>IF(Agustus!D194="","",Agustus!D194)</f>
        <v/>
      </c>
      <c r="L216" t="str">
        <f>IF($K216="","",IFERROR(INDEX(Referensi!$I$2:$I$33,MATCH(A216,Referensi!$H$2:$H$33,0)),""))</f>
        <v/>
      </c>
    </row>
    <row r="217" spans="1:12" x14ac:dyDescent="0.35">
      <c r="A217" t="str">
        <f>IF($K217="","",Agustus!$B$2)</f>
        <v/>
      </c>
      <c r="B217" t="str">
        <f>IF($K217="","",Agustus!$B$4)</f>
        <v/>
      </c>
      <c r="C217" t="str">
        <f>IF($K217="","",Agustus!$B$3)</f>
        <v/>
      </c>
      <c r="D217" s="26" t="str">
        <f>IF($K217="","",DATE(Agustus!$B$4,MATCH(Agustus!$B$3,Referensi!$F$2:$F$13,0),1))</f>
        <v/>
      </c>
      <c r="E217" t="str">
        <f>IF($K217="","",IF(Agustus!A195="","",Agustus!A195))</f>
        <v/>
      </c>
      <c r="F217" t="str">
        <f t="shared" si="5"/>
        <v/>
      </c>
      <c r="G217" t="str">
        <f>IF($K217="","",IF(Agustus!B195="","",Agustus!B195))</f>
        <v/>
      </c>
      <c r="H217" t="str">
        <f>IF($K217="","",IF(Agustus!C195="","",Agustus!C195))</f>
        <v/>
      </c>
      <c r="I217" t="str">
        <f>IF($K217="","",IFERROR(INDEX(Kode_Wilayah!$C$2:$C$515,MATCH(G217&amp;"|"&amp;H217,Kode_Wilayah!$D$2:$D$515,0)),""))</f>
        <v/>
      </c>
      <c r="K217" t="str">
        <f>IF(Agustus!D195="","",Agustus!D195)</f>
        <v/>
      </c>
      <c r="L217" t="str">
        <f>IF($K217="","",IFERROR(INDEX(Referensi!$I$2:$I$33,MATCH(A217,Referensi!$H$2:$H$33,0)),""))</f>
        <v/>
      </c>
    </row>
    <row r="218" spans="1:12" x14ac:dyDescent="0.35">
      <c r="A218" t="str">
        <f>IF($K218="","",Agustus!$B$2)</f>
        <v/>
      </c>
      <c r="B218" t="str">
        <f>IF($K218="","",Agustus!$B$4)</f>
        <v/>
      </c>
      <c r="C218" t="str">
        <f>IF($K218="","",Agustus!$B$3)</f>
        <v/>
      </c>
      <c r="D218" s="26" t="str">
        <f>IF($K218="","",DATE(Agustus!$B$4,MATCH(Agustus!$B$3,Referensi!$F$2:$F$13,0),1))</f>
        <v/>
      </c>
      <c r="E218" t="str">
        <f>IF($K218="","",IF(Agustus!A196="","",Agustus!A196))</f>
        <v/>
      </c>
      <c r="F218" t="str">
        <f t="shared" si="5"/>
        <v/>
      </c>
      <c r="G218" t="str">
        <f>IF($K218="","",IF(Agustus!B196="","",Agustus!B196))</f>
        <v/>
      </c>
      <c r="H218" t="str">
        <f>IF($K218="","",IF(Agustus!C196="","",Agustus!C196))</f>
        <v/>
      </c>
      <c r="I218" t="str">
        <f>IF($K218="","",IFERROR(INDEX(Kode_Wilayah!$C$2:$C$515,MATCH(G218&amp;"|"&amp;H218,Kode_Wilayah!$D$2:$D$515,0)),""))</f>
        <v/>
      </c>
      <c r="K218" t="str">
        <f>IF(Agustus!D196="","",Agustus!D196)</f>
        <v/>
      </c>
      <c r="L218" t="str">
        <f>IF($K218="","",IFERROR(INDEX(Referensi!$I$2:$I$33,MATCH(A218,Referensi!$H$2:$H$33,0)),""))</f>
        <v/>
      </c>
    </row>
    <row r="219" spans="1:12" x14ac:dyDescent="0.35">
      <c r="A219" t="str">
        <f>IF($K219="","",Agustus!$B$2)</f>
        <v/>
      </c>
      <c r="B219" t="str">
        <f>IF($K219="","",Agustus!$B$4)</f>
        <v/>
      </c>
      <c r="C219" t="str">
        <f>IF($K219="","",Agustus!$B$3)</f>
        <v/>
      </c>
      <c r="D219" s="26" t="str">
        <f>IF($K219="","",DATE(Agustus!$B$4,MATCH(Agustus!$B$3,Referensi!$F$2:$F$13,0),1))</f>
        <v/>
      </c>
      <c r="E219" t="str">
        <f>IF($K219="","",IF(Agustus!A197="","",Agustus!A197))</f>
        <v/>
      </c>
      <c r="F219" t="str">
        <f t="shared" si="5"/>
        <v/>
      </c>
      <c r="G219" t="str">
        <f>IF($K219="","",IF(Agustus!B197="","",Agustus!B197))</f>
        <v/>
      </c>
      <c r="H219" t="str">
        <f>IF($K219="","",IF(Agustus!C197="","",Agustus!C197))</f>
        <v/>
      </c>
      <c r="I219" t="str">
        <f>IF($K219="","",IFERROR(INDEX(Kode_Wilayah!$C$2:$C$515,MATCH(G219&amp;"|"&amp;H219,Kode_Wilayah!$D$2:$D$515,0)),""))</f>
        <v/>
      </c>
      <c r="K219" t="str">
        <f>IF(Agustus!D197="","",Agustus!D197)</f>
        <v/>
      </c>
      <c r="L219" t="str">
        <f>IF($K219="","",IFERROR(INDEX(Referensi!$I$2:$I$33,MATCH(A219,Referensi!$H$2:$H$33,0)),""))</f>
        <v/>
      </c>
    </row>
    <row r="220" spans="1:12" x14ac:dyDescent="0.35">
      <c r="A220" t="str">
        <f>IF($K220="","",Agustus!$B$2)</f>
        <v/>
      </c>
      <c r="B220" t="str">
        <f>IF($K220="","",Agustus!$B$4)</f>
        <v/>
      </c>
      <c r="C220" t="str">
        <f>IF($K220="","",Agustus!$B$3)</f>
        <v/>
      </c>
      <c r="D220" s="26" t="str">
        <f>IF($K220="","",DATE(Agustus!$B$4,MATCH(Agustus!$B$3,Referensi!$F$2:$F$13,0),1))</f>
        <v/>
      </c>
      <c r="E220" t="str">
        <f>IF($K220="","",IF(Agustus!A198="","",Agustus!A198))</f>
        <v/>
      </c>
      <c r="F220" t="str">
        <f t="shared" si="5"/>
        <v/>
      </c>
      <c r="G220" t="str">
        <f>IF($K220="","",IF(Agustus!B198="","",Agustus!B198))</f>
        <v/>
      </c>
      <c r="H220" t="str">
        <f>IF($K220="","",IF(Agustus!C198="","",Agustus!C198))</f>
        <v/>
      </c>
      <c r="I220" t="str">
        <f>IF($K220="","",IFERROR(INDEX(Kode_Wilayah!$C$2:$C$515,MATCH(G220&amp;"|"&amp;H220,Kode_Wilayah!$D$2:$D$515,0)),""))</f>
        <v/>
      </c>
      <c r="K220" t="str">
        <f>IF(Agustus!D198="","",Agustus!D198)</f>
        <v/>
      </c>
      <c r="L220" t="str">
        <f>IF($K220="","",IFERROR(INDEX(Referensi!$I$2:$I$33,MATCH(A220,Referensi!$H$2:$H$33,0)),""))</f>
        <v/>
      </c>
    </row>
    <row r="221" spans="1:12" x14ac:dyDescent="0.35">
      <c r="A221" t="str">
        <f>IF($K221="","",Agustus!$B$2)</f>
        <v/>
      </c>
      <c r="B221" t="str">
        <f>IF($K221="","",Agustus!$B$4)</f>
        <v/>
      </c>
      <c r="C221" t="str">
        <f>IF($K221="","",Agustus!$B$3)</f>
        <v/>
      </c>
      <c r="D221" s="26" t="str">
        <f>IF($K221="","",DATE(Agustus!$B$4,MATCH(Agustus!$B$3,Referensi!$F$2:$F$13,0),1))</f>
        <v/>
      </c>
      <c r="E221" t="str">
        <f>IF($K221="","",IF(Agustus!A199="","",Agustus!A199))</f>
        <v/>
      </c>
      <c r="F221" t="str">
        <f t="shared" si="5"/>
        <v/>
      </c>
      <c r="G221" t="str">
        <f>IF($K221="","",IF(Agustus!B199="","",Agustus!B199))</f>
        <v/>
      </c>
      <c r="H221" t="str">
        <f>IF($K221="","",IF(Agustus!C199="","",Agustus!C199))</f>
        <v/>
      </c>
      <c r="I221" t="str">
        <f>IF($K221="","",IFERROR(INDEX(Kode_Wilayah!$C$2:$C$515,MATCH(G221&amp;"|"&amp;H221,Kode_Wilayah!$D$2:$D$515,0)),""))</f>
        <v/>
      </c>
      <c r="K221" t="str">
        <f>IF(Agustus!D199="","",Agustus!D199)</f>
        <v/>
      </c>
      <c r="L221" t="str">
        <f>IF($K221="","",IFERROR(INDEX(Referensi!$I$2:$I$33,MATCH(A221,Referensi!$H$2:$H$33,0)),""))</f>
        <v/>
      </c>
    </row>
    <row r="222" spans="1:12" x14ac:dyDescent="0.35">
      <c r="A222" t="str">
        <f>IF($K222="","",Agustus!$B$2)</f>
        <v/>
      </c>
      <c r="B222" t="str">
        <f>IF($K222="","",Agustus!$B$4)</f>
        <v/>
      </c>
      <c r="C222" t="str">
        <f>IF($K222="","",Agustus!$B$3)</f>
        <v/>
      </c>
      <c r="D222" s="26" t="str">
        <f>IF($K222="","",DATE(Agustus!$B$4,MATCH(Agustus!$B$3,Referensi!$F$2:$F$13,0),1))</f>
        <v/>
      </c>
      <c r="E222" t="str">
        <f>IF($K222="","",IF(Agustus!A200="","",Agustus!A200))</f>
        <v/>
      </c>
      <c r="F222" t="str">
        <f t="shared" si="5"/>
        <v/>
      </c>
      <c r="G222" t="str">
        <f>IF($K222="","",IF(Agustus!B200="","",Agustus!B200))</f>
        <v/>
      </c>
      <c r="H222" t="str">
        <f>IF($K222="","",IF(Agustus!C200="","",Agustus!C200))</f>
        <v/>
      </c>
      <c r="I222" t="str">
        <f>IF($K222="","",IFERROR(INDEX(Kode_Wilayah!$C$2:$C$515,MATCH(G222&amp;"|"&amp;H222,Kode_Wilayah!$D$2:$D$515,0)),""))</f>
        <v/>
      </c>
      <c r="K222" t="str">
        <f>IF(Agustus!D200="","",Agustus!D200)</f>
        <v/>
      </c>
      <c r="L222" t="str">
        <f>IF($K222="","",IFERROR(INDEX(Referensi!$I$2:$I$33,MATCH(A222,Referensi!$H$2:$H$33,0)),""))</f>
        <v/>
      </c>
    </row>
    <row r="223" spans="1:12" x14ac:dyDescent="0.35">
      <c r="A223" t="str">
        <f>IF($K223="","",Agustus!$B$2)</f>
        <v/>
      </c>
      <c r="B223" t="str">
        <f>IF($K223="","",Agustus!$B$4)</f>
        <v/>
      </c>
      <c r="C223" t="str">
        <f>IF($K223="","",Agustus!$B$3)</f>
        <v/>
      </c>
      <c r="D223" s="26" t="str">
        <f>IF($K223="","",DATE(Agustus!$B$4,MATCH(Agustus!$B$3,Referensi!$F$2:$F$13,0),1))</f>
        <v/>
      </c>
      <c r="E223" t="str">
        <f>IF($K223="","",IF(Agustus!A201="","",Agustus!A201))</f>
        <v/>
      </c>
      <c r="F223" t="str">
        <f t="shared" si="5"/>
        <v/>
      </c>
      <c r="G223" t="str">
        <f>IF($K223="","",IF(Agustus!B201="","",Agustus!B201))</f>
        <v/>
      </c>
      <c r="H223" t="str">
        <f>IF($K223="","",IF(Agustus!C201="","",Agustus!C201))</f>
        <v/>
      </c>
      <c r="I223" t="str">
        <f>IF($K223="","",IFERROR(INDEX(Kode_Wilayah!$C$2:$C$515,MATCH(G223&amp;"|"&amp;H223,Kode_Wilayah!$D$2:$D$515,0)),""))</f>
        <v/>
      </c>
      <c r="K223" t="str">
        <f>IF(Agustus!D201="","",Agustus!D201)</f>
        <v/>
      </c>
      <c r="L223" t="str">
        <f>IF($K223="","",IFERROR(INDEX(Referensi!$I$2:$I$33,MATCH(A223,Referensi!$H$2:$H$33,0)),""))</f>
        <v/>
      </c>
    </row>
    <row r="224" spans="1:12" x14ac:dyDescent="0.35">
      <c r="A224" t="str">
        <f>IF($K224="","",Agustus!$B$2)</f>
        <v/>
      </c>
      <c r="B224" t="str">
        <f>IF($K224="","",Agustus!$B$4)</f>
        <v/>
      </c>
      <c r="C224" t="str">
        <f>IF($K224="","",Agustus!$B$3)</f>
        <v/>
      </c>
      <c r="D224" s="26" t="str">
        <f>IF($K224="","",DATE(Agustus!$B$4,MATCH(Agustus!$B$3,Referensi!$F$2:$F$13,0),1))</f>
        <v/>
      </c>
      <c r="E224" t="str">
        <f>IF($K224="","",IF(Agustus!A202="","",Agustus!A202))</f>
        <v/>
      </c>
      <c r="F224" t="str">
        <f t="shared" si="5"/>
        <v/>
      </c>
      <c r="G224" t="str">
        <f>IF($K224="","",IF(Agustus!B202="","",Agustus!B202))</f>
        <v/>
      </c>
      <c r="H224" t="str">
        <f>IF($K224="","",IF(Agustus!C202="","",Agustus!C202))</f>
        <v/>
      </c>
      <c r="I224" t="str">
        <f>IF($K224="","",IFERROR(INDEX(Kode_Wilayah!$C$2:$C$515,MATCH(G224&amp;"|"&amp;H224,Kode_Wilayah!$D$2:$D$515,0)),""))</f>
        <v/>
      </c>
      <c r="K224" t="str">
        <f>IF(Agustus!D202="","",Agustus!D202)</f>
        <v/>
      </c>
      <c r="L224" t="str">
        <f>IF($K224="","",IFERROR(INDEX(Referensi!$I$2:$I$33,MATCH(A224,Referensi!$H$2:$H$33,0)),""))</f>
        <v/>
      </c>
    </row>
    <row r="225" spans="1:12" x14ac:dyDescent="0.35">
      <c r="A225" t="str">
        <f>IF($K225="","",Agustus!$B$2)</f>
        <v/>
      </c>
      <c r="B225" t="str">
        <f>IF($K225="","",Agustus!$B$4)</f>
        <v/>
      </c>
      <c r="C225" t="str">
        <f>IF($K225="","",Agustus!$B$3)</f>
        <v/>
      </c>
      <c r="D225" s="26" t="str">
        <f>IF($K225="","",DATE(Agustus!$B$4,MATCH(Agustus!$B$3,Referensi!$F$2:$F$13,0),1))</f>
        <v/>
      </c>
      <c r="E225" t="str">
        <f>IF($K225="","",IF(Agustus!A203="","",Agustus!A203))</f>
        <v/>
      </c>
      <c r="F225" t="str">
        <f t="shared" si="5"/>
        <v/>
      </c>
      <c r="G225" t="str">
        <f>IF($K225="","",IF(Agustus!B203="","",Agustus!B203))</f>
        <v/>
      </c>
      <c r="H225" t="str">
        <f>IF($K225="","",IF(Agustus!C203="","",Agustus!C203))</f>
        <v/>
      </c>
      <c r="I225" t="str">
        <f>IF($K225="","",IFERROR(INDEX(Kode_Wilayah!$C$2:$C$515,MATCH(G225&amp;"|"&amp;H225,Kode_Wilayah!$D$2:$D$515,0)),""))</f>
        <v/>
      </c>
      <c r="K225" t="str">
        <f>IF(Agustus!D203="","",Agustus!D203)</f>
        <v/>
      </c>
      <c r="L225" t="str">
        <f>IF($K225="","",IFERROR(INDEX(Referensi!$I$2:$I$33,MATCH(A225,Referensi!$H$2:$H$33,0)),""))</f>
        <v/>
      </c>
    </row>
    <row r="226" spans="1:12" x14ac:dyDescent="0.35">
      <c r="A226" t="str">
        <f>IF($K226="","",Agustus!$B$2)</f>
        <v/>
      </c>
      <c r="B226" t="str">
        <f>IF($K226="","",Agustus!$B$4)</f>
        <v/>
      </c>
      <c r="C226" t="str">
        <f>IF($K226="","",Agustus!$B$3)</f>
        <v/>
      </c>
      <c r="D226" s="26" t="str">
        <f>IF($K226="","",DATE(Agustus!$B$4,MATCH(Agustus!$B$3,Referensi!$F$2:$F$13,0),1))</f>
        <v/>
      </c>
      <c r="E226" t="str">
        <f>IF($K226="","",IF(Agustus!A204="","",Agustus!A204))</f>
        <v/>
      </c>
      <c r="F226" t="str">
        <f t="shared" si="5"/>
        <v/>
      </c>
      <c r="G226" t="str">
        <f>IF($K226="","",IF(Agustus!B204="","",Agustus!B204))</f>
        <v/>
      </c>
      <c r="H226" t="str">
        <f>IF($K226="","",IF(Agustus!C204="","",Agustus!C204))</f>
        <v/>
      </c>
      <c r="I226" t="str">
        <f>IF($K226="","",IFERROR(INDEX(Kode_Wilayah!$C$2:$C$515,MATCH(G226&amp;"|"&amp;H226,Kode_Wilayah!$D$2:$D$515,0)),""))</f>
        <v/>
      </c>
      <c r="K226" t="str">
        <f>IF(Agustus!D204="","",Agustus!D204)</f>
        <v/>
      </c>
      <c r="L226" t="str">
        <f>IF($K226="","",IFERROR(INDEX(Referensi!$I$2:$I$33,MATCH(A226,Referensi!$H$2:$H$33,0)),""))</f>
        <v/>
      </c>
    </row>
    <row r="227" spans="1:12" x14ac:dyDescent="0.35">
      <c r="A227" t="str">
        <f>IF($K227="","",Agustus!$B$2)</f>
        <v/>
      </c>
      <c r="B227" t="str">
        <f>IF($K227="","",Agustus!$B$4)</f>
        <v/>
      </c>
      <c r="C227" t="str">
        <f>IF($K227="","",Agustus!$B$3)</f>
        <v/>
      </c>
      <c r="D227" s="26" t="str">
        <f>IF($K227="","",DATE(Agustus!$B$4,MATCH(Agustus!$B$3,Referensi!$F$2:$F$13,0),1))</f>
        <v/>
      </c>
      <c r="E227" t="str">
        <f>IF($K227="","",IF(Agustus!A205="","",Agustus!A205))</f>
        <v/>
      </c>
      <c r="F227" t="str">
        <f t="shared" si="5"/>
        <v/>
      </c>
      <c r="G227" t="str">
        <f>IF($K227="","",IF(Agustus!B205="","",Agustus!B205))</f>
        <v/>
      </c>
      <c r="H227" t="str">
        <f>IF($K227="","",IF(Agustus!C205="","",Agustus!C205))</f>
        <v/>
      </c>
      <c r="I227" t="str">
        <f>IF($K227="","",IFERROR(INDEX(Kode_Wilayah!$C$2:$C$515,MATCH(G227&amp;"|"&amp;H227,Kode_Wilayah!$D$2:$D$515,0)),""))</f>
        <v/>
      </c>
      <c r="K227" t="str">
        <f>IF(Agustus!D205="","",Agustus!D205)</f>
        <v/>
      </c>
      <c r="L227" t="str">
        <f>IF($K227="","",IFERROR(INDEX(Referensi!$I$2:$I$33,MATCH(A227,Referensi!$H$2:$H$33,0)),""))</f>
        <v/>
      </c>
    </row>
    <row r="228" spans="1:12" x14ac:dyDescent="0.35">
      <c r="A228" t="str">
        <f>IF($K228="","",Agustus!$B$2)</f>
        <v/>
      </c>
      <c r="B228" t="str">
        <f>IF($K228="","",Agustus!$B$4)</f>
        <v/>
      </c>
      <c r="C228" t="str">
        <f>IF($K228="","",Agustus!$B$3)</f>
        <v/>
      </c>
      <c r="D228" s="26" t="str">
        <f>IF($K228="","",DATE(Agustus!$B$4,MATCH(Agustus!$B$3,Referensi!$F$2:$F$13,0),1))</f>
        <v/>
      </c>
      <c r="E228" t="str">
        <f>IF($K228="","",IF(Agustus!A206="","",Agustus!A206))</f>
        <v/>
      </c>
      <c r="F228" t="str">
        <f t="shared" si="5"/>
        <v/>
      </c>
      <c r="G228" t="str">
        <f>IF($K228="","",IF(Agustus!B206="","",Agustus!B206))</f>
        <v/>
      </c>
      <c r="H228" t="str">
        <f>IF($K228="","",IF(Agustus!C206="","",Agustus!C206))</f>
        <v/>
      </c>
      <c r="I228" t="str">
        <f>IF($K228="","",IFERROR(INDEX(Kode_Wilayah!$C$2:$C$515,MATCH(G228&amp;"|"&amp;H228,Kode_Wilayah!$D$2:$D$515,0)),""))</f>
        <v/>
      </c>
      <c r="K228" t="str">
        <f>IF(Agustus!D206="","",Agustus!D206)</f>
        <v/>
      </c>
      <c r="L228" t="str">
        <f>IF($K228="","",IFERROR(INDEX(Referensi!$I$2:$I$33,MATCH(A228,Referensi!$H$2:$H$33,0)),""))</f>
        <v/>
      </c>
    </row>
    <row r="229" spans="1:12" x14ac:dyDescent="0.35">
      <c r="A229" t="str">
        <f>IF($K229="","",Agustus!$B$2)</f>
        <v/>
      </c>
      <c r="B229" t="str">
        <f>IF($K229="","",Agustus!$B$4)</f>
        <v/>
      </c>
      <c r="C229" t="str">
        <f>IF($K229="","",Agustus!$B$3)</f>
        <v/>
      </c>
      <c r="D229" s="26" t="str">
        <f>IF($K229="","",DATE(Agustus!$B$4,MATCH(Agustus!$B$3,Referensi!$F$2:$F$13,0),1))</f>
        <v/>
      </c>
      <c r="E229" t="str">
        <f>IF($K229="","",IF(Agustus!A207="","",Agustus!A207))</f>
        <v/>
      </c>
      <c r="F229" t="str">
        <f t="shared" si="5"/>
        <v/>
      </c>
      <c r="G229" t="str">
        <f>IF($K229="","",IF(Agustus!B207="","",Agustus!B207))</f>
        <v/>
      </c>
      <c r="H229" t="str">
        <f>IF($K229="","",IF(Agustus!C207="","",Agustus!C207))</f>
        <v/>
      </c>
      <c r="I229" t="str">
        <f>IF($K229="","",IFERROR(INDEX(Kode_Wilayah!$C$2:$C$515,MATCH(G229&amp;"|"&amp;H229,Kode_Wilayah!$D$2:$D$515,0)),""))</f>
        <v/>
      </c>
      <c r="K229" t="str">
        <f>IF(Agustus!D207="","",Agustus!D207)</f>
        <v/>
      </c>
      <c r="L229" t="str">
        <f>IF($K229="","",IFERROR(INDEX(Referensi!$I$2:$I$33,MATCH(A229,Referensi!$H$2:$H$33,0)),""))</f>
        <v/>
      </c>
    </row>
    <row r="230" spans="1:12" x14ac:dyDescent="0.35">
      <c r="A230" t="str">
        <f>IF($K230="","",Agustus!$B$2)</f>
        <v/>
      </c>
      <c r="B230" t="str">
        <f>IF($K230="","",Agustus!$B$4)</f>
        <v/>
      </c>
      <c r="C230" t="str">
        <f>IF($K230="","",Agustus!$B$3)</f>
        <v/>
      </c>
      <c r="D230" s="26" t="str">
        <f>IF($K230="","",DATE(Agustus!$B$4,MATCH(Agustus!$B$3,Referensi!$F$2:$F$13,0),1))</f>
        <v/>
      </c>
      <c r="E230" t="str">
        <f>IF($K230="","",IF(Agustus!A208="","",Agustus!A208))</f>
        <v/>
      </c>
      <c r="F230" t="str">
        <f t="shared" si="5"/>
        <v/>
      </c>
      <c r="G230" t="str">
        <f>IF($K230="","",IF(Agustus!B208="","",Agustus!B208))</f>
        <v/>
      </c>
      <c r="H230" t="str">
        <f>IF($K230="","",IF(Agustus!C208="","",Agustus!C208))</f>
        <v/>
      </c>
      <c r="I230" t="str">
        <f>IF($K230="","",IFERROR(INDEX(Kode_Wilayah!$C$2:$C$515,MATCH(G230&amp;"|"&amp;H230,Kode_Wilayah!$D$2:$D$515,0)),""))</f>
        <v/>
      </c>
      <c r="K230" t="str">
        <f>IF(Agustus!D208="","",Agustus!D208)</f>
        <v/>
      </c>
      <c r="L230" t="str">
        <f>IF($K230="","",IFERROR(INDEX(Referensi!$I$2:$I$33,MATCH(A230,Referensi!$H$2:$H$33,0)),""))</f>
        <v/>
      </c>
    </row>
    <row r="231" spans="1:12" x14ac:dyDescent="0.35">
      <c r="A231" t="str">
        <f>IF($K231="","",Agustus!$B$2)</f>
        <v/>
      </c>
      <c r="B231" t="str">
        <f>IF($K231="","",Agustus!$B$4)</f>
        <v/>
      </c>
      <c r="C231" t="str">
        <f>IF($K231="","",Agustus!$B$3)</f>
        <v/>
      </c>
      <c r="D231" s="26" t="str">
        <f>IF($K231="","",DATE(Agustus!$B$4,MATCH(Agustus!$B$3,Referensi!$F$2:$F$13,0),1))</f>
        <v/>
      </c>
      <c r="E231" t="str">
        <f>IF($K231="","",IF(Agustus!A209="","",Agustus!A209))</f>
        <v/>
      </c>
      <c r="F231" t="str">
        <f t="shared" si="5"/>
        <v/>
      </c>
      <c r="G231" t="str">
        <f>IF($K231="","",IF(Agustus!B209="","",Agustus!B209))</f>
        <v/>
      </c>
      <c r="H231" t="str">
        <f>IF($K231="","",IF(Agustus!C209="","",Agustus!C209))</f>
        <v/>
      </c>
      <c r="I231" t="str">
        <f>IF($K231="","",IFERROR(INDEX(Kode_Wilayah!$C$2:$C$515,MATCH(G231&amp;"|"&amp;H231,Kode_Wilayah!$D$2:$D$515,0)),""))</f>
        <v/>
      </c>
      <c r="K231" t="str">
        <f>IF(Agustus!D209="","",Agustus!D209)</f>
        <v/>
      </c>
      <c r="L231" t="str">
        <f>IF($K231="","",IFERROR(INDEX(Referensi!$I$2:$I$33,MATCH(A231,Referensi!$H$2:$H$33,0)),""))</f>
        <v/>
      </c>
    </row>
    <row r="232" spans="1:12" x14ac:dyDescent="0.35">
      <c r="A232" t="str">
        <f>IF($K232="","",Agustus!$B$2)</f>
        <v/>
      </c>
      <c r="B232" t="str">
        <f>IF($K232="","",Agustus!$B$4)</f>
        <v/>
      </c>
      <c r="C232" t="str">
        <f>IF($K232="","",Agustus!$B$3)</f>
        <v/>
      </c>
      <c r="D232" s="26" t="str">
        <f>IF($K232="","",DATE(Agustus!$B$4,MATCH(Agustus!$B$3,Referensi!$F$2:$F$13,0),1))</f>
        <v/>
      </c>
      <c r="E232" t="str">
        <f>IF($K232="","",IF(Agustus!A210="","",Agustus!A210))</f>
        <v/>
      </c>
      <c r="F232" t="str">
        <f t="shared" si="5"/>
        <v/>
      </c>
      <c r="G232" t="str">
        <f>IF($K232="","",IF(Agustus!B210="","",Agustus!B210))</f>
        <v/>
      </c>
      <c r="H232" t="str">
        <f>IF($K232="","",IF(Agustus!C210="","",Agustus!C210))</f>
        <v/>
      </c>
      <c r="I232" t="str">
        <f>IF($K232="","",IFERROR(INDEX(Kode_Wilayah!$C$2:$C$515,MATCH(G232&amp;"|"&amp;H232,Kode_Wilayah!$D$2:$D$515,0)),""))</f>
        <v/>
      </c>
      <c r="K232" t="str">
        <f>IF(Agustus!D210="","",Agustus!D210)</f>
        <v/>
      </c>
      <c r="L232" t="str">
        <f>IF($K232="","",IFERROR(INDEX(Referensi!$I$2:$I$33,MATCH(A232,Referensi!$H$2:$H$33,0)),""))</f>
        <v/>
      </c>
    </row>
    <row r="233" spans="1:12" x14ac:dyDescent="0.35">
      <c r="A233" t="str">
        <f>IF($K233="","",Agustus!$B$2)</f>
        <v/>
      </c>
      <c r="B233" t="str">
        <f>IF($K233="","",Agustus!$B$4)</f>
        <v/>
      </c>
      <c r="C233" t="str">
        <f>IF($K233="","",Agustus!$B$3)</f>
        <v/>
      </c>
      <c r="D233" s="26" t="str">
        <f>IF($K233="","",DATE(Agustus!$B$4,MATCH(Agustus!$B$3,Referensi!$F$2:$F$13,0),1))</f>
        <v/>
      </c>
      <c r="E233" t="str">
        <f>IF($K233="","",IF(Agustus!A211="","",Agustus!A211))</f>
        <v/>
      </c>
      <c r="F233" t="str">
        <f t="shared" si="5"/>
        <v/>
      </c>
      <c r="G233" t="str">
        <f>IF($K233="","",IF(Agustus!B211="","",Agustus!B211))</f>
        <v/>
      </c>
      <c r="H233" t="str">
        <f>IF($K233="","",IF(Agustus!C211="","",Agustus!C211))</f>
        <v/>
      </c>
      <c r="I233" t="str">
        <f>IF($K233="","",IFERROR(INDEX(Kode_Wilayah!$C$2:$C$515,MATCH(G233&amp;"|"&amp;H233,Kode_Wilayah!$D$2:$D$515,0)),""))</f>
        <v/>
      </c>
      <c r="K233" t="str">
        <f>IF(Agustus!D211="","",Agustus!D211)</f>
        <v/>
      </c>
      <c r="L233" t="str">
        <f>IF($K233="","",IFERROR(INDEX(Referensi!$I$2:$I$33,MATCH(A233,Referensi!$H$2:$H$33,0)),""))</f>
        <v/>
      </c>
    </row>
    <row r="234" spans="1:12" x14ac:dyDescent="0.35">
      <c r="A234" t="str">
        <f>IF($K234="","",Agustus!$B$2)</f>
        <v/>
      </c>
      <c r="B234" t="str">
        <f>IF($K234="","",Agustus!$B$4)</f>
        <v/>
      </c>
      <c r="C234" t="str">
        <f>IF($K234="","",Agustus!$B$3)</f>
        <v/>
      </c>
      <c r="D234" s="26" t="str">
        <f>IF($K234="","",DATE(Agustus!$B$4,MATCH(Agustus!$B$3,Referensi!$F$2:$F$13,0),1))</f>
        <v/>
      </c>
      <c r="E234" t="str">
        <f>IF($K234="","",IF(Agustus!A212="","",Agustus!A212))</f>
        <v/>
      </c>
      <c r="F234" t="str">
        <f t="shared" si="5"/>
        <v/>
      </c>
      <c r="G234" t="str">
        <f>IF($K234="","",IF(Agustus!B212="","",Agustus!B212))</f>
        <v/>
      </c>
      <c r="H234" t="str">
        <f>IF($K234="","",IF(Agustus!C212="","",Agustus!C212))</f>
        <v/>
      </c>
      <c r="I234" t="str">
        <f>IF($K234="","",IFERROR(INDEX(Kode_Wilayah!$C$2:$C$515,MATCH(G234&amp;"|"&amp;H234,Kode_Wilayah!$D$2:$D$515,0)),""))</f>
        <v/>
      </c>
      <c r="K234" t="str">
        <f>IF(Agustus!D212="","",Agustus!D212)</f>
        <v/>
      </c>
      <c r="L234" t="str">
        <f>IF($K234="","",IFERROR(INDEX(Referensi!$I$2:$I$33,MATCH(A234,Referensi!$H$2:$H$33,0)),""))</f>
        <v/>
      </c>
    </row>
    <row r="235" spans="1:12" x14ac:dyDescent="0.35">
      <c r="A235" t="str">
        <f>IF($K235="","",Agustus!$B$2)</f>
        <v/>
      </c>
      <c r="B235" t="str">
        <f>IF($K235="","",Agustus!$B$4)</f>
        <v/>
      </c>
      <c r="C235" t="str">
        <f>IF($K235="","",Agustus!$B$3)</f>
        <v/>
      </c>
      <c r="D235" s="26" t="str">
        <f>IF($K235="","",DATE(Agustus!$B$4,MATCH(Agustus!$B$3,Referensi!$F$2:$F$13,0),1))</f>
        <v/>
      </c>
      <c r="E235" t="str">
        <f>IF($K235="","",IF(Agustus!A213="","",Agustus!A213))</f>
        <v/>
      </c>
      <c r="F235" t="str">
        <f t="shared" si="5"/>
        <v/>
      </c>
      <c r="G235" t="str">
        <f>IF($K235="","",IF(Agustus!B213="","",Agustus!B213))</f>
        <v/>
      </c>
      <c r="H235" t="str">
        <f>IF($K235="","",IF(Agustus!C213="","",Agustus!C213))</f>
        <v/>
      </c>
      <c r="I235" t="str">
        <f>IF($K235="","",IFERROR(INDEX(Kode_Wilayah!$C$2:$C$515,MATCH(G235&amp;"|"&amp;H235,Kode_Wilayah!$D$2:$D$515,0)),""))</f>
        <v/>
      </c>
      <c r="K235" t="str">
        <f>IF(Agustus!D213="","",Agustus!D213)</f>
        <v/>
      </c>
      <c r="L235" t="str">
        <f>IF($K235="","",IFERROR(INDEX(Referensi!$I$2:$I$33,MATCH(A235,Referensi!$H$2:$H$33,0)),""))</f>
        <v/>
      </c>
    </row>
    <row r="236" spans="1:12" x14ac:dyDescent="0.35">
      <c r="A236" t="str">
        <f>IF($K236="","",Agustus!$B$2)</f>
        <v/>
      </c>
      <c r="B236" t="str">
        <f>IF($K236="","",Agustus!$B$4)</f>
        <v/>
      </c>
      <c r="C236" t="str">
        <f>IF($K236="","",Agustus!$B$3)</f>
        <v/>
      </c>
      <c r="D236" s="26" t="str">
        <f>IF($K236="","",DATE(Agustus!$B$4,MATCH(Agustus!$B$3,Referensi!$F$2:$F$13,0),1))</f>
        <v/>
      </c>
      <c r="E236" t="str">
        <f>IF($K236="","",IF(Agustus!A214="","",Agustus!A214))</f>
        <v/>
      </c>
      <c r="F236" t="str">
        <f t="shared" si="5"/>
        <v/>
      </c>
      <c r="G236" t="str">
        <f>IF($K236="","",IF(Agustus!B214="","",Agustus!B214))</f>
        <v/>
      </c>
      <c r="H236" t="str">
        <f>IF($K236="","",IF(Agustus!C214="","",Agustus!C214))</f>
        <v/>
      </c>
      <c r="I236" t="str">
        <f>IF($K236="","",IFERROR(INDEX(Kode_Wilayah!$C$2:$C$515,MATCH(G236&amp;"|"&amp;H236,Kode_Wilayah!$D$2:$D$515,0)),""))</f>
        <v/>
      </c>
      <c r="K236" t="str">
        <f>IF(Agustus!D214="","",Agustus!D214)</f>
        <v/>
      </c>
      <c r="L236" t="str">
        <f>IF($K236="","",IFERROR(INDEX(Referensi!$I$2:$I$33,MATCH(A236,Referensi!$H$2:$H$33,0)),""))</f>
        <v/>
      </c>
    </row>
    <row r="237" spans="1:12" x14ac:dyDescent="0.35">
      <c r="A237" t="str">
        <f>IF($K237="","",Agustus!$B$2)</f>
        <v/>
      </c>
      <c r="B237" t="str">
        <f>IF($K237="","",Agustus!$B$4)</f>
        <v/>
      </c>
      <c r="C237" t="str">
        <f>IF($K237="","",Agustus!$B$3)</f>
        <v/>
      </c>
      <c r="D237" s="26" t="str">
        <f>IF($K237="","",DATE(Agustus!$B$4,MATCH(Agustus!$B$3,Referensi!$F$2:$F$13,0),1))</f>
        <v/>
      </c>
      <c r="E237" t="str">
        <f>IF($K237="","",IF(Agustus!A215="","",Agustus!A215))</f>
        <v/>
      </c>
      <c r="F237" t="str">
        <f t="shared" si="5"/>
        <v/>
      </c>
      <c r="G237" t="str">
        <f>IF($K237="","",IF(Agustus!B215="","",Agustus!B215))</f>
        <v/>
      </c>
      <c r="H237" t="str">
        <f>IF($K237="","",IF(Agustus!C215="","",Agustus!C215))</f>
        <v/>
      </c>
      <c r="I237" t="str">
        <f>IF($K237="","",IFERROR(INDEX(Kode_Wilayah!$C$2:$C$515,MATCH(G237&amp;"|"&amp;H237,Kode_Wilayah!$D$2:$D$515,0)),""))</f>
        <v/>
      </c>
      <c r="K237" t="str">
        <f>IF(Agustus!D215="","",Agustus!D215)</f>
        <v/>
      </c>
      <c r="L237" t="str">
        <f>IF($K237="","",IFERROR(INDEX(Referensi!$I$2:$I$33,MATCH(A237,Referensi!$H$2:$H$33,0)),""))</f>
        <v/>
      </c>
    </row>
    <row r="238" spans="1:12" x14ac:dyDescent="0.35">
      <c r="A238" t="str">
        <f>IF($K238="","",Agustus!$B$2)</f>
        <v/>
      </c>
      <c r="B238" t="str">
        <f>IF($K238="","",Agustus!$B$4)</f>
        <v/>
      </c>
      <c r="C238" t="str">
        <f>IF($K238="","",Agustus!$B$3)</f>
        <v/>
      </c>
      <c r="D238" s="26" t="str">
        <f>IF($K238="","",DATE(Agustus!$B$4,MATCH(Agustus!$B$3,Referensi!$F$2:$F$13,0),1))</f>
        <v/>
      </c>
      <c r="E238" t="str">
        <f>IF($K238="","",IF(Agustus!A216="","",Agustus!A216))</f>
        <v/>
      </c>
      <c r="F238" t="str">
        <f t="shared" si="5"/>
        <v/>
      </c>
      <c r="G238" t="str">
        <f>IF($K238="","",IF(Agustus!B216="","",Agustus!B216))</f>
        <v/>
      </c>
      <c r="H238" t="str">
        <f>IF($K238="","",IF(Agustus!C216="","",Agustus!C216))</f>
        <v/>
      </c>
      <c r="I238" t="str">
        <f>IF($K238="","",IFERROR(INDEX(Kode_Wilayah!$C$2:$C$515,MATCH(G238&amp;"|"&amp;H238,Kode_Wilayah!$D$2:$D$515,0)),""))</f>
        <v/>
      </c>
      <c r="K238" t="str">
        <f>IF(Agustus!D216="","",Agustus!D216)</f>
        <v/>
      </c>
      <c r="L238" t="str">
        <f>IF($K238="","",IFERROR(INDEX(Referensi!$I$2:$I$33,MATCH(A238,Referensi!$H$2:$H$33,0)),""))</f>
        <v/>
      </c>
    </row>
    <row r="239" spans="1:12" x14ac:dyDescent="0.35">
      <c r="A239" t="str">
        <f>IF($K239="","",Agustus!$B$2)</f>
        <v/>
      </c>
      <c r="B239" t="str">
        <f>IF($K239="","",Agustus!$B$4)</f>
        <v/>
      </c>
      <c r="C239" t="str">
        <f>IF($K239="","",Agustus!$B$3)</f>
        <v/>
      </c>
      <c r="D239" s="26" t="str">
        <f>IF($K239="","",DATE(Agustus!$B$4,MATCH(Agustus!$B$3,Referensi!$F$2:$F$13,0),1))</f>
        <v/>
      </c>
      <c r="E239" t="str">
        <f>IF($K239="","",IF(Agustus!A217="","",Agustus!A217))</f>
        <v/>
      </c>
      <c r="F239" t="str">
        <f t="shared" si="5"/>
        <v/>
      </c>
      <c r="G239" t="str">
        <f>IF($K239="","",IF(Agustus!B217="","",Agustus!B217))</f>
        <v/>
      </c>
      <c r="H239" t="str">
        <f>IF($K239="","",IF(Agustus!C217="","",Agustus!C217))</f>
        <v/>
      </c>
      <c r="I239" t="str">
        <f>IF($K239="","",IFERROR(INDEX(Kode_Wilayah!$C$2:$C$515,MATCH(G239&amp;"|"&amp;H239,Kode_Wilayah!$D$2:$D$515,0)),""))</f>
        <v/>
      </c>
      <c r="K239" t="str">
        <f>IF(Agustus!D217="","",Agustus!D217)</f>
        <v/>
      </c>
      <c r="L239" t="str">
        <f>IF($K239="","",IFERROR(INDEX(Referensi!$I$2:$I$33,MATCH(A239,Referensi!$H$2:$H$33,0)),""))</f>
        <v/>
      </c>
    </row>
    <row r="240" spans="1:12" x14ac:dyDescent="0.35">
      <c r="A240" t="str">
        <f>IF($K240="","",Agustus!$B$2)</f>
        <v/>
      </c>
      <c r="B240" t="str">
        <f>IF($K240="","",Agustus!$B$4)</f>
        <v/>
      </c>
      <c r="C240" t="str">
        <f>IF($K240="","",Agustus!$B$3)</f>
        <v/>
      </c>
      <c r="D240" s="26" t="str">
        <f>IF($K240="","",DATE(Agustus!$B$4,MATCH(Agustus!$B$3,Referensi!$F$2:$F$13,0),1))</f>
        <v/>
      </c>
      <c r="E240" t="str">
        <f>IF($K240="","",IF(Agustus!A218="","",Agustus!A218))</f>
        <v/>
      </c>
      <c r="F240" t="str">
        <f t="shared" ref="F240:F303" si="6">IF($K240="","","Wilayah")</f>
        <v/>
      </c>
      <c r="G240" t="str">
        <f>IF($K240="","",IF(Agustus!B218="","",Agustus!B218))</f>
        <v/>
      </c>
      <c r="H240" t="str">
        <f>IF($K240="","",IF(Agustus!C218="","",Agustus!C218))</f>
        <v/>
      </c>
      <c r="I240" t="str">
        <f>IF($K240="","",IFERROR(INDEX(Kode_Wilayah!$C$2:$C$515,MATCH(G240&amp;"|"&amp;H240,Kode_Wilayah!$D$2:$D$515,0)),""))</f>
        <v/>
      </c>
      <c r="K240" t="str">
        <f>IF(Agustus!D218="","",Agustus!D218)</f>
        <v/>
      </c>
      <c r="L240" t="str">
        <f>IF($K240="","",IFERROR(INDEX(Referensi!$I$2:$I$33,MATCH(A240,Referensi!$H$2:$H$33,0)),""))</f>
        <v/>
      </c>
    </row>
    <row r="241" spans="1:12" x14ac:dyDescent="0.35">
      <c r="A241" t="str">
        <f>IF($K241="","",Agustus!$B$2)</f>
        <v/>
      </c>
      <c r="B241" t="str">
        <f>IF($K241="","",Agustus!$B$4)</f>
        <v/>
      </c>
      <c r="C241" t="str">
        <f>IF($K241="","",Agustus!$B$3)</f>
        <v/>
      </c>
      <c r="D241" s="26" t="str">
        <f>IF($K241="","",DATE(Agustus!$B$4,MATCH(Agustus!$B$3,Referensi!$F$2:$F$13,0),1))</f>
        <v/>
      </c>
      <c r="E241" t="str">
        <f>IF($K241="","",IF(Agustus!A219="","",Agustus!A219))</f>
        <v/>
      </c>
      <c r="F241" t="str">
        <f t="shared" si="6"/>
        <v/>
      </c>
      <c r="G241" t="str">
        <f>IF($K241="","",IF(Agustus!B219="","",Agustus!B219))</f>
        <v/>
      </c>
      <c r="H241" t="str">
        <f>IF($K241="","",IF(Agustus!C219="","",Agustus!C219))</f>
        <v/>
      </c>
      <c r="I241" t="str">
        <f>IF($K241="","",IFERROR(INDEX(Kode_Wilayah!$C$2:$C$515,MATCH(G241&amp;"|"&amp;H241,Kode_Wilayah!$D$2:$D$515,0)),""))</f>
        <v/>
      </c>
      <c r="K241" t="str">
        <f>IF(Agustus!D219="","",Agustus!D219)</f>
        <v/>
      </c>
      <c r="L241" t="str">
        <f>IF($K241="","",IFERROR(INDEX(Referensi!$I$2:$I$33,MATCH(A241,Referensi!$H$2:$H$33,0)),""))</f>
        <v/>
      </c>
    </row>
    <row r="242" spans="1:12" x14ac:dyDescent="0.35">
      <c r="A242" t="str">
        <f>IF($K242="","",Agustus!$B$2)</f>
        <v/>
      </c>
      <c r="B242" t="str">
        <f>IF($K242="","",Agustus!$B$4)</f>
        <v/>
      </c>
      <c r="C242" t="str">
        <f>IF($K242="","",Agustus!$B$3)</f>
        <v/>
      </c>
      <c r="D242" s="26" t="str">
        <f>IF($K242="","",DATE(Agustus!$B$4,MATCH(Agustus!$B$3,Referensi!$F$2:$F$13,0),1))</f>
        <v/>
      </c>
      <c r="E242" t="str">
        <f>IF($K242="","",IF(Agustus!A220="","",Agustus!A220))</f>
        <v/>
      </c>
      <c r="F242" t="str">
        <f t="shared" si="6"/>
        <v/>
      </c>
      <c r="G242" t="str">
        <f>IF($K242="","",IF(Agustus!B220="","",Agustus!B220))</f>
        <v/>
      </c>
      <c r="H242" t="str">
        <f>IF($K242="","",IF(Agustus!C220="","",Agustus!C220))</f>
        <v/>
      </c>
      <c r="I242" t="str">
        <f>IF($K242="","",IFERROR(INDEX(Kode_Wilayah!$C$2:$C$515,MATCH(G242&amp;"|"&amp;H242,Kode_Wilayah!$D$2:$D$515,0)),""))</f>
        <v/>
      </c>
      <c r="K242" t="str">
        <f>IF(Agustus!D220="","",Agustus!D220)</f>
        <v/>
      </c>
      <c r="L242" t="str">
        <f>IF($K242="","",IFERROR(INDEX(Referensi!$I$2:$I$33,MATCH(A242,Referensi!$H$2:$H$33,0)),""))</f>
        <v/>
      </c>
    </row>
    <row r="243" spans="1:12" x14ac:dyDescent="0.35">
      <c r="A243" t="str">
        <f>IF($K243="","",Agustus!$B$2)</f>
        <v/>
      </c>
      <c r="B243" t="str">
        <f>IF($K243="","",Agustus!$B$4)</f>
        <v/>
      </c>
      <c r="C243" t="str">
        <f>IF($K243="","",Agustus!$B$3)</f>
        <v/>
      </c>
      <c r="D243" s="26" t="str">
        <f>IF($K243="","",DATE(Agustus!$B$4,MATCH(Agustus!$B$3,Referensi!$F$2:$F$13,0),1))</f>
        <v/>
      </c>
      <c r="E243" t="str">
        <f>IF($K243="","",IF(Agustus!A221="","",Agustus!A221))</f>
        <v/>
      </c>
      <c r="F243" t="str">
        <f t="shared" si="6"/>
        <v/>
      </c>
      <c r="G243" t="str">
        <f>IF($K243="","",IF(Agustus!B221="","",Agustus!B221))</f>
        <v/>
      </c>
      <c r="H243" t="str">
        <f>IF($K243="","",IF(Agustus!C221="","",Agustus!C221))</f>
        <v/>
      </c>
      <c r="I243" t="str">
        <f>IF($K243="","",IFERROR(INDEX(Kode_Wilayah!$C$2:$C$515,MATCH(G243&amp;"|"&amp;H243,Kode_Wilayah!$D$2:$D$515,0)),""))</f>
        <v/>
      </c>
      <c r="K243" t="str">
        <f>IF(Agustus!D221="","",Agustus!D221)</f>
        <v/>
      </c>
      <c r="L243" t="str">
        <f>IF($K243="","",IFERROR(INDEX(Referensi!$I$2:$I$33,MATCH(A243,Referensi!$H$2:$H$33,0)),""))</f>
        <v/>
      </c>
    </row>
    <row r="244" spans="1:12" x14ac:dyDescent="0.35">
      <c r="A244" t="str">
        <f>IF($K244="","",Agustus!$B$2)</f>
        <v/>
      </c>
      <c r="B244" t="str">
        <f>IF($K244="","",Agustus!$B$4)</f>
        <v/>
      </c>
      <c r="C244" t="str">
        <f>IF($K244="","",Agustus!$B$3)</f>
        <v/>
      </c>
      <c r="D244" s="26" t="str">
        <f>IF($K244="","",DATE(Agustus!$B$4,MATCH(Agustus!$B$3,Referensi!$F$2:$F$13,0),1))</f>
        <v/>
      </c>
      <c r="E244" t="str">
        <f>IF($K244="","",IF(Agustus!A222="","",Agustus!A222))</f>
        <v/>
      </c>
      <c r="F244" t="str">
        <f t="shared" si="6"/>
        <v/>
      </c>
      <c r="G244" t="str">
        <f>IF($K244="","",IF(Agustus!B222="","",Agustus!B222))</f>
        <v/>
      </c>
      <c r="H244" t="str">
        <f>IF($K244="","",IF(Agustus!C222="","",Agustus!C222))</f>
        <v/>
      </c>
      <c r="I244" t="str">
        <f>IF($K244="","",IFERROR(INDEX(Kode_Wilayah!$C$2:$C$515,MATCH(G244&amp;"|"&amp;H244,Kode_Wilayah!$D$2:$D$515,0)),""))</f>
        <v/>
      </c>
      <c r="K244" t="str">
        <f>IF(Agustus!D222="","",Agustus!D222)</f>
        <v/>
      </c>
      <c r="L244" t="str">
        <f>IF($K244="","",IFERROR(INDEX(Referensi!$I$2:$I$33,MATCH(A244,Referensi!$H$2:$H$33,0)),""))</f>
        <v/>
      </c>
    </row>
    <row r="245" spans="1:12" x14ac:dyDescent="0.35">
      <c r="A245" t="str">
        <f>IF($K245="","",Agustus!$B$2)</f>
        <v/>
      </c>
      <c r="B245" t="str">
        <f>IF($K245="","",Agustus!$B$4)</f>
        <v/>
      </c>
      <c r="C245" t="str">
        <f>IF($K245="","",Agustus!$B$3)</f>
        <v/>
      </c>
      <c r="D245" s="26" t="str">
        <f>IF($K245="","",DATE(Agustus!$B$4,MATCH(Agustus!$B$3,Referensi!$F$2:$F$13,0),1))</f>
        <v/>
      </c>
      <c r="E245" t="str">
        <f>IF($K245="","",IF(Agustus!A223="","",Agustus!A223))</f>
        <v/>
      </c>
      <c r="F245" t="str">
        <f t="shared" si="6"/>
        <v/>
      </c>
      <c r="G245" t="str">
        <f>IF($K245="","",IF(Agustus!B223="","",Agustus!B223))</f>
        <v/>
      </c>
      <c r="H245" t="str">
        <f>IF($K245="","",IF(Agustus!C223="","",Agustus!C223))</f>
        <v/>
      </c>
      <c r="I245" t="str">
        <f>IF($K245="","",IFERROR(INDEX(Kode_Wilayah!$C$2:$C$515,MATCH(G245&amp;"|"&amp;H245,Kode_Wilayah!$D$2:$D$515,0)),""))</f>
        <v/>
      </c>
      <c r="K245" t="str">
        <f>IF(Agustus!D223="","",Agustus!D223)</f>
        <v/>
      </c>
      <c r="L245" t="str">
        <f>IF($K245="","",IFERROR(INDEX(Referensi!$I$2:$I$33,MATCH(A245,Referensi!$H$2:$H$33,0)),""))</f>
        <v/>
      </c>
    </row>
    <row r="246" spans="1:12" x14ac:dyDescent="0.35">
      <c r="A246" t="str">
        <f>IF($K246="","",Agustus!$B$2)</f>
        <v/>
      </c>
      <c r="B246" t="str">
        <f>IF($K246="","",Agustus!$B$4)</f>
        <v/>
      </c>
      <c r="C246" t="str">
        <f>IF($K246="","",Agustus!$B$3)</f>
        <v/>
      </c>
      <c r="D246" s="26" t="str">
        <f>IF($K246="","",DATE(Agustus!$B$4,MATCH(Agustus!$B$3,Referensi!$F$2:$F$13,0),1))</f>
        <v/>
      </c>
      <c r="E246" t="str">
        <f>IF($K246="","",IF(Agustus!A224="","",Agustus!A224))</f>
        <v/>
      </c>
      <c r="F246" t="str">
        <f t="shared" si="6"/>
        <v/>
      </c>
      <c r="G246" t="str">
        <f>IF($K246="","",IF(Agustus!B224="","",Agustus!B224))</f>
        <v/>
      </c>
      <c r="H246" t="str">
        <f>IF($K246="","",IF(Agustus!C224="","",Agustus!C224))</f>
        <v/>
      </c>
      <c r="I246" t="str">
        <f>IF($K246="","",IFERROR(INDEX(Kode_Wilayah!$C$2:$C$515,MATCH(G246&amp;"|"&amp;H246,Kode_Wilayah!$D$2:$D$515,0)),""))</f>
        <v/>
      </c>
      <c r="K246" t="str">
        <f>IF(Agustus!D224="","",Agustus!D224)</f>
        <v/>
      </c>
      <c r="L246" t="str">
        <f>IF($K246="","",IFERROR(INDEX(Referensi!$I$2:$I$33,MATCH(A246,Referensi!$H$2:$H$33,0)),""))</f>
        <v/>
      </c>
    </row>
    <row r="247" spans="1:12" x14ac:dyDescent="0.35">
      <c r="A247" t="str">
        <f>IF($K247="","",Agustus!$B$2)</f>
        <v/>
      </c>
      <c r="B247" t="str">
        <f>IF($K247="","",Agustus!$B$4)</f>
        <v/>
      </c>
      <c r="C247" t="str">
        <f>IF($K247="","",Agustus!$B$3)</f>
        <v/>
      </c>
      <c r="D247" s="26" t="str">
        <f>IF($K247="","",DATE(Agustus!$B$4,MATCH(Agustus!$B$3,Referensi!$F$2:$F$13,0),1))</f>
        <v/>
      </c>
      <c r="E247" t="str">
        <f>IF($K247="","",IF(Agustus!A225="","",Agustus!A225))</f>
        <v/>
      </c>
      <c r="F247" t="str">
        <f t="shared" si="6"/>
        <v/>
      </c>
      <c r="G247" t="str">
        <f>IF($K247="","",IF(Agustus!B225="","",Agustus!B225))</f>
        <v/>
      </c>
      <c r="H247" t="str">
        <f>IF($K247="","",IF(Agustus!C225="","",Agustus!C225))</f>
        <v/>
      </c>
      <c r="I247" t="str">
        <f>IF($K247="","",IFERROR(INDEX(Kode_Wilayah!$C$2:$C$515,MATCH(G247&amp;"|"&amp;H247,Kode_Wilayah!$D$2:$D$515,0)),""))</f>
        <v/>
      </c>
      <c r="K247" t="str">
        <f>IF(Agustus!D225="","",Agustus!D225)</f>
        <v/>
      </c>
      <c r="L247" t="str">
        <f>IF($K247="","",IFERROR(INDEX(Referensi!$I$2:$I$33,MATCH(A247,Referensi!$H$2:$H$33,0)),""))</f>
        <v/>
      </c>
    </row>
    <row r="248" spans="1:12" x14ac:dyDescent="0.35">
      <c r="A248" t="str">
        <f>IF($K248="","",Agustus!$B$2)</f>
        <v/>
      </c>
      <c r="B248" t="str">
        <f>IF($K248="","",Agustus!$B$4)</f>
        <v/>
      </c>
      <c r="C248" t="str">
        <f>IF($K248="","",Agustus!$B$3)</f>
        <v/>
      </c>
      <c r="D248" s="26" t="str">
        <f>IF($K248="","",DATE(Agustus!$B$4,MATCH(Agustus!$B$3,Referensi!$F$2:$F$13,0),1))</f>
        <v/>
      </c>
      <c r="E248" t="str">
        <f>IF($K248="","",IF(Agustus!A226="","",Agustus!A226))</f>
        <v/>
      </c>
      <c r="F248" t="str">
        <f t="shared" si="6"/>
        <v/>
      </c>
      <c r="G248" t="str">
        <f>IF($K248="","",IF(Agustus!B226="","",Agustus!B226))</f>
        <v/>
      </c>
      <c r="H248" t="str">
        <f>IF($K248="","",IF(Agustus!C226="","",Agustus!C226))</f>
        <v/>
      </c>
      <c r="I248" t="str">
        <f>IF($K248="","",IFERROR(INDEX(Kode_Wilayah!$C$2:$C$515,MATCH(G248&amp;"|"&amp;H248,Kode_Wilayah!$D$2:$D$515,0)),""))</f>
        <v/>
      </c>
      <c r="K248" t="str">
        <f>IF(Agustus!D226="","",Agustus!D226)</f>
        <v/>
      </c>
      <c r="L248" t="str">
        <f>IF($K248="","",IFERROR(INDEX(Referensi!$I$2:$I$33,MATCH(A248,Referensi!$H$2:$H$33,0)),""))</f>
        <v/>
      </c>
    </row>
    <row r="249" spans="1:12" x14ac:dyDescent="0.35">
      <c r="A249" t="str">
        <f>IF($K249="","",Agustus!$B$2)</f>
        <v/>
      </c>
      <c r="B249" t="str">
        <f>IF($K249="","",Agustus!$B$4)</f>
        <v/>
      </c>
      <c r="C249" t="str">
        <f>IF($K249="","",Agustus!$B$3)</f>
        <v/>
      </c>
      <c r="D249" s="26" t="str">
        <f>IF($K249="","",DATE(Agustus!$B$4,MATCH(Agustus!$B$3,Referensi!$F$2:$F$13,0),1))</f>
        <v/>
      </c>
      <c r="E249" t="str">
        <f>IF($K249="","",IF(Agustus!A227="","",Agustus!A227))</f>
        <v/>
      </c>
      <c r="F249" t="str">
        <f t="shared" si="6"/>
        <v/>
      </c>
      <c r="G249" t="str">
        <f>IF($K249="","",IF(Agustus!B227="","",Agustus!B227))</f>
        <v/>
      </c>
      <c r="H249" t="str">
        <f>IF($K249="","",IF(Agustus!C227="","",Agustus!C227))</f>
        <v/>
      </c>
      <c r="I249" t="str">
        <f>IF($K249="","",IFERROR(INDEX(Kode_Wilayah!$C$2:$C$515,MATCH(G249&amp;"|"&amp;H249,Kode_Wilayah!$D$2:$D$515,0)),""))</f>
        <v/>
      </c>
      <c r="K249" t="str">
        <f>IF(Agustus!D227="","",Agustus!D227)</f>
        <v/>
      </c>
      <c r="L249" t="str">
        <f>IF($K249="","",IFERROR(INDEX(Referensi!$I$2:$I$33,MATCH(A249,Referensi!$H$2:$H$33,0)),""))</f>
        <v/>
      </c>
    </row>
    <row r="250" spans="1:12" x14ac:dyDescent="0.35">
      <c r="A250" t="str">
        <f>IF($K250="","",Agustus!$B$2)</f>
        <v/>
      </c>
      <c r="B250" t="str">
        <f>IF($K250="","",Agustus!$B$4)</f>
        <v/>
      </c>
      <c r="C250" t="str">
        <f>IF($K250="","",Agustus!$B$3)</f>
        <v/>
      </c>
      <c r="D250" s="26" t="str">
        <f>IF($K250="","",DATE(Agustus!$B$4,MATCH(Agustus!$B$3,Referensi!$F$2:$F$13,0),1))</f>
        <v/>
      </c>
      <c r="E250" t="str">
        <f>IF($K250="","",IF(Agustus!A228="","",Agustus!A228))</f>
        <v/>
      </c>
      <c r="F250" t="str">
        <f t="shared" si="6"/>
        <v/>
      </c>
      <c r="G250" t="str">
        <f>IF($K250="","",IF(Agustus!B228="","",Agustus!B228))</f>
        <v/>
      </c>
      <c r="H250" t="str">
        <f>IF($K250="","",IF(Agustus!C228="","",Agustus!C228))</f>
        <v/>
      </c>
      <c r="I250" t="str">
        <f>IF($K250="","",IFERROR(INDEX(Kode_Wilayah!$C$2:$C$515,MATCH(G250&amp;"|"&amp;H250,Kode_Wilayah!$D$2:$D$515,0)),""))</f>
        <v/>
      </c>
      <c r="K250" t="str">
        <f>IF(Agustus!D228="","",Agustus!D228)</f>
        <v/>
      </c>
      <c r="L250" t="str">
        <f>IF($K250="","",IFERROR(INDEX(Referensi!$I$2:$I$33,MATCH(A250,Referensi!$H$2:$H$33,0)),""))</f>
        <v/>
      </c>
    </row>
    <row r="251" spans="1:12" x14ac:dyDescent="0.35">
      <c r="A251" t="str">
        <f>IF($K251="","",Agustus!$B$2)</f>
        <v/>
      </c>
      <c r="B251" t="str">
        <f>IF($K251="","",Agustus!$B$4)</f>
        <v/>
      </c>
      <c r="C251" t="str">
        <f>IF($K251="","",Agustus!$B$3)</f>
        <v/>
      </c>
      <c r="D251" s="26" t="str">
        <f>IF($K251="","",DATE(Agustus!$B$4,MATCH(Agustus!$B$3,Referensi!$F$2:$F$13,0),1))</f>
        <v/>
      </c>
      <c r="E251" t="str">
        <f>IF($K251="","",IF(Agustus!A229="","",Agustus!A229))</f>
        <v/>
      </c>
      <c r="F251" t="str">
        <f t="shared" si="6"/>
        <v/>
      </c>
      <c r="G251" t="str">
        <f>IF($K251="","",IF(Agustus!B229="","",Agustus!B229))</f>
        <v/>
      </c>
      <c r="H251" t="str">
        <f>IF($K251="","",IF(Agustus!C229="","",Agustus!C229))</f>
        <v/>
      </c>
      <c r="I251" t="str">
        <f>IF($K251="","",IFERROR(INDEX(Kode_Wilayah!$C$2:$C$515,MATCH(G251&amp;"|"&amp;H251,Kode_Wilayah!$D$2:$D$515,0)),""))</f>
        <v/>
      </c>
      <c r="K251" t="str">
        <f>IF(Agustus!D229="","",Agustus!D229)</f>
        <v/>
      </c>
      <c r="L251" t="str">
        <f>IF($K251="","",IFERROR(INDEX(Referensi!$I$2:$I$33,MATCH(A251,Referensi!$H$2:$H$33,0)),""))</f>
        <v/>
      </c>
    </row>
    <row r="252" spans="1:12" x14ac:dyDescent="0.35">
      <c r="A252" t="str">
        <f>IF($K252="","",Agustus!$B$2)</f>
        <v/>
      </c>
      <c r="B252" t="str">
        <f>IF($K252="","",Agustus!$B$4)</f>
        <v/>
      </c>
      <c r="C252" t="str">
        <f>IF($K252="","",Agustus!$B$3)</f>
        <v/>
      </c>
      <c r="D252" s="26" t="str">
        <f>IF($K252="","",DATE(Agustus!$B$4,MATCH(Agustus!$B$3,Referensi!$F$2:$F$13,0),1))</f>
        <v/>
      </c>
      <c r="E252" t="str">
        <f>IF($K252="","",IF(Agustus!A230="","",Agustus!A230))</f>
        <v/>
      </c>
      <c r="F252" t="str">
        <f t="shared" si="6"/>
        <v/>
      </c>
      <c r="G252" t="str">
        <f>IF($K252="","",IF(Agustus!B230="","",Agustus!B230))</f>
        <v/>
      </c>
      <c r="H252" t="str">
        <f>IF($K252="","",IF(Agustus!C230="","",Agustus!C230))</f>
        <v/>
      </c>
      <c r="I252" t="str">
        <f>IF($K252="","",IFERROR(INDEX(Kode_Wilayah!$C$2:$C$515,MATCH(G252&amp;"|"&amp;H252,Kode_Wilayah!$D$2:$D$515,0)),""))</f>
        <v/>
      </c>
      <c r="K252" t="str">
        <f>IF(Agustus!D230="","",Agustus!D230)</f>
        <v/>
      </c>
      <c r="L252" t="str">
        <f>IF($K252="","",IFERROR(INDEX(Referensi!$I$2:$I$33,MATCH(A252,Referensi!$H$2:$H$33,0)),""))</f>
        <v/>
      </c>
    </row>
    <row r="253" spans="1:12" x14ac:dyDescent="0.35">
      <c r="A253" t="str">
        <f>IF($K253="","",Agustus!$B$2)</f>
        <v/>
      </c>
      <c r="B253" t="str">
        <f>IF($K253="","",Agustus!$B$4)</f>
        <v/>
      </c>
      <c r="C253" t="str">
        <f>IF($K253="","",Agustus!$B$3)</f>
        <v/>
      </c>
      <c r="D253" s="26" t="str">
        <f>IF($K253="","",DATE(Agustus!$B$4,MATCH(Agustus!$B$3,Referensi!$F$2:$F$13,0),1))</f>
        <v/>
      </c>
      <c r="E253" t="str">
        <f>IF($K253="","",IF(Agustus!A231="","",Agustus!A231))</f>
        <v/>
      </c>
      <c r="F253" t="str">
        <f t="shared" si="6"/>
        <v/>
      </c>
      <c r="G253" t="str">
        <f>IF($K253="","",IF(Agustus!B231="","",Agustus!B231))</f>
        <v/>
      </c>
      <c r="H253" t="str">
        <f>IF($K253="","",IF(Agustus!C231="","",Agustus!C231))</f>
        <v/>
      </c>
      <c r="I253" t="str">
        <f>IF($K253="","",IFERROR(INDEX(Kode_Wilayah!$C$2:$C$515,MATCH(G253&amp;"|"&amp;H253,Kode_Wilayah!$D$2:$D$515,0)),""))</f>
        <v/>
      </c>
      <c r="K253" t="str">
        <f>IF(Agustus!D231="","",Agustus!D231)</f>
        <v/>
      </c>
      <c r="L253" t="str">
        <f>IF($K253="","",IFERROR(INDEX(Referensi!$I$2:$I$33,MATCH(A253,Referensi!$H$2:$H$33,0)),""))</f>
        <v/>
      </c>
    </row>
    <row r="254" spans="1:12" x14ac:dyDescent="0.35">
      <c r="A254" t="str">
        <f>IF($K254="","",Agustus!$B$2)</f>
        <v/>
      </c>
      <c r="B254" t="str">
        <f>IF($K254="","",Agustus!$B$4)</f>
        <v/>
      </c>
      <c r="C254" t="str">
        <f>IF($K254="","",Agustus!$B$3)</f>
        <v/>
      </c>
      <c r="D254" s="26" t="str">
        <f>IF($K254="","",DATE(Agustus!$B$4,MATCH(Agustus!$B$3,Referensi!$F$2:$F$13,0),1))</f>
        <v/>
      </c>
      <c r="E254" t="str">
        <f>IF($K254="","",IF(Agustus!A232="","",Agustus!A232))</f>
        <v/>
      </c>
      <c r="F254" t="str">
        <f t="shared" si="6"/>
        <v/>
      </c>
      <c r="G254" t="str">
        <f>IF($K254="","",IF(Agustus!B232="","",Agustus!B232))</f>
        <v/>
      </c>
      <c r="H254" t="str">
        <f>IF($K254="","",IF(Agustus!C232="","",Agustus!C232))</f>
        <v/>
      </c>
      <c r="I254" t="str">
        <f>IF($K254="","",IFERROR(INDEX(Kode_Wilayah!$C$2:$C$515,MATCH(G254&amp;"|"&amp;H254,Kode_Wilayah!$D$2:$D$515,0)),""))</f>
        <v/>
      </c>
      <c r="K254" t="str">
        <f>IF(Agustus!D232="","",Agustus!D232)</f>
        <v/>
      </c>
      <c r="L254" t="str">
        <f>IF($K254="","",IFERROR(INDEX(Referensi!$I$2:$I$33,MATCH(A254,Referensi!$H$2:$H$33,0)),""))</f>
        <v/>
      </c>
    </row>
    <row r="255" spans="1:12" x14ac:dyDescent="0.35">
      <c r="A255" t="str">
        <f>IF($K255="","",Agustus!$B$2)</f>
        <v/>
      </c>
      <c r="B255" t="str">
        <f>IF($K255="","",Agustus!$B$4)</f>
        <v/>
      </c>
      <c r="C255" t="str">
        <f>IF($K255="","",Agustus!$B$3)</f>
        <v/>
      </c>
      <c r="D255" s="26" t="str">
        <f>IF($K255="","",DATE(Agustus!$B$4,MATCH(Agustus!$B$3,Referensi!$F$2:$F$13,0),1))</f>
        <v/>
      </c>
      <c r="E255" t="str">
        <f>IF($K255="","",IF(Agustus!A233="","",Agustus!A233))</f>
        <v/>
      </c>
      <c r="F255" t="str">
        <f t="shared" si="6"/>
        <v/>
      </c>
      <c r="G255" t="str">
        <f>IF($K255="","",IF(Agustus!B233="","",Agustus!B233))</f>
        <v/>
      </c>
      <c r="H255" t="str">
        <f>IF($K255="","",IF(Agustus!C233="","",Agustus!C233))</f>
        <v/>
      </c>
      <c r="I255" t="str">
        <f>IF($K255="","",IFERROR(INDEX(Kode_Wilayah!$C$2:$C$515,MATCH(G255&amp;"|"&amp;H255,Kode_Wilayah!$D$2:$D$515,0)),""))</f>
        <v/>
      </c>
      <c r="K255" t="str">
        <f>IF(Agustus!D233="","",Agustus!D233)</f>
        <v/>
      </c>
      <c r="L255" t="str">
        <f>IF($K255="","",IFERROR(INDEX(Referensi!$I$2:$I$33,MATCH(A255,Referensi!$H$2:$H$33,0)),""))</f>
        <v/>
      </c>
    </row>
    <row r="256" spans="1:12" x14ac:dyDescent="0.35">
      <c r="A256" t="str">
        <f>IF($K256="","",Agustus!$B$2)</f>
        <v/>
      </c>
      <c r="B256" t="str">
        <f>IF($K256="","",Agustus!$B$4)</f>
        <v/>
      </c>
      <c r="C256" t="str">
        <f>IF($K256="","",Agustus!$B$3)</f>
        <v/>
      </c>
      <c r="D256" s="26" t="str">
        <f>IF($K256="","",DATE(Agustus!$B$4,MATCH(Agustus!$B$3,Referensi!$F$2:$F$13,0),1))</f>
        <v/>
      </c>
      <c r="E256" t="str">
        <f>IF($K256="","",IF(Agustus!A234="","",Agustus!A234))</f>
        <v/>
      </c>
      <c r="F256" t="str">
        <f t="shared" si="6"/>
        <v/>
      </c>
      <c r="G256" t="str">
        <f>IF($K256="","",IF(Agustus!B234="","",Agustus!B234))</f>
        <v/>
      </c>
      <c r="H256" t="str">
        <f>IF($K256="","",IF(Agustus!C234="","",Agustus!C234))</f>
        <v/>
      </c>
      <c r="I256" t="str">
        <f>IF($K256="","",IFERROR(INDEX(Kode_Wilayah!$C$2:$C$515,MATCH(G256&amp;"|"&amp;H256,Kode_Wilayah!$D$2:$D$515,0)),""))</f>
        <v/>
      </c>
      <c r="K256" t="str">
        <f>IF(Agustus!D234="","",Agustus!D234)</f>
        <v/>
      </c>
      <c r="L256" t="str">
        <f>IF($K256="","",IFERROR(INDEX(Referensi!$I$2:$I$33,MATCH(A256,Referensi!$H$2:$H$33,0)),""))</f>
        <v/>
      </c>
    </row>
    <row r="257" spans="1:12" x14ac:dyDescent="0.35">
      <c r="A257" t="str">
        <f>IF($K257="","",Agustus!$B$2)</f>
        <v/>
      </c>
      <c r="B257" t="str">
        <f>IF($K257="","",Agustus!$B$4)</f>
        <v/>
      </c>
      <c r="C257" t="str">
        <f>IF($K257="","",Agustus!$B$3)</f>
        <v/>
      </c>
      <c r="D257" s="26" t="str">
        <f>IF($K257="","",DATE(Agustus!$B$4,MATCH(Agustus!$B$3,Referensi!$F$2:$F$13,0),1))</f>
        <v/>
      </c>
      <c r="E257" t="str">
        <f>IF($K257="","",IF(Agustus!A235="","",Agustus!A235))</f>
        <v/>
      </c>
      <c r="F257" t="str">
        <f t="shared" si="6"/>
        <v/>
      </c>
      <c r="G257" t="str">
        <f>IF($K257="","",IF(Agustus!B235="","",Agustus!B235))</f>
        <v/>
      </c>
      <c r="H257" t="str">
        <f>IF($K257="","",IF(Agustus!C235="","",Agustus!C235))</f>
        <v/>
      </c>
      <c r="I257" t="str">
        <f>IF($K257="","",IFERROR(INDEX(Kode_Wilayah!$C$2:$C$515,MATCH(G257&amp;"|"&amp;H257,Kode_Wilayah!$D$2:$D$515,0)),""))</f>
        <v/>
      </c>
      <c r="K257" t="str">
        <f>IF(Agustus!D235="","",Agustus!D235)</f>
        <v/>
      </c>
      <c r="L257" t="str">
        <f>IF($K257="","",IFERROR(INDEX(Referensi!$I$2:$I$33,MATCH(A257,Referensi!$H$2:$H$33,0)),""))</f>
        <v/>
      </c>
    </row>
    <row r="258" spans="1:12" x14ac:dyDescent="0.35">
      <c r="A258" t="str">
        <f>IF($K258="","",Agustus!$B$2)</f>
        <v/>
      </c>
      <c r="B258" t="str">
        <f>IF($K258="","",Agustus!$B$4)</f>
        <v/>
      </c>
      <c r="C258" t="str">
        <f>IF($K258="","",Agustus!$B$3)</f>
        <v/>
      </c>
      <c r="D258" s="26" t="str">
        <f>IF($K258="","",DATE(Agustus!$B$4,MATCH(Agustus!$B$3,Referensi!$F$2:$F$13,0),1))</f>
        <v/>
      </c>
      <c r="E258" t="str">
        <f>IF($K258="","",IF(Agustus!A236="","",Agustus!A236))</f>
        <v/>
      </c>
      <c r="F258" t="str">
        <f t="shared" si="6"/>
        <v/>
      </c>
      <c r="G258" t="str">
        <f>IF($K258="","",IF(Agustus!B236="","",Agustus!B236))</f>
        <v/>
      </c>
      <c r="H258" t="str">
        <f>IF($K258="","",IF(Agustus!C236="","",Agustus!C236))</f>
        <v/>
      </c>
      <c r="I258" t="str">
        <f>IF($K258="","",IFERROR(INDEX(Kode_Wilayah!$C$2:$C$515,MATCH(G258&amp;"|"&amp;H258,Kode_Wilayah!$D$2:$D$515,0)),""))</f>
        <v/>
      </c>
      <c r="K258" t="str">
        <f>IF(Agustus!D236="","",Agustus!D236)</f>
        <v/>
      </c>
      <c r="L258" t="str">
        <f>IF($K258="","",IFERROR(INDEX(Referensi!$I$2:$I$33,MATCH(A258,Referensi!$H$2:$H$33,0)),""))</f>
        <v/>
      </c>
    </row>
    <row r="259" spans="1:12" x14ac:dyDescent="0.35">
      <c r="A259" t="str">
        <f>IF($K259="","",Agustus!$B$2)</f>
        <v/>
      </c>
      <c r="B259" t="str">
        <f>IF($K259="","",Agustus!$B$4)</f>
        <v/>
      </c>
      <c r="C259" t="str">
        <f>IF($K259="","",Agustus!$B$3)</f>
        <v/>
      </c>
      <c r="D259" s="26" t="str">
        <f>IF($K259="","",DATE(Agustus!$B$4,MATCH(Agustus!$B$3,Referensi!$F$2:$F$13,0),1))</f>
        <v/>
      </c>
      <c r="E259" t="str">
        <f>IF($K259="","",IF(Agustus!A237="","",Agustus!A237))</f>
        <v/>
      </c>
      <c r="F259" t="str">
        <f t="shared" si="6"/>
        <v/>
      </c>
      <c r="G259" t="str">
        <f>IF($K259="","",IF(Agustus!B237="","",Agustus!B237))</f>
        <v/>
      </c>
      <c r="H259" t="str">
        <f>IF($K259="","",IF(Agustus!C237="","",Agustus!C237))</f>
        <v/>
      </c>
      <c r="I259" t="str">
        <f>IF($K259="","",IFERROR(INDEX(Kode_Wilayah!$C$2:$C$515,MATCH(G259&amp;"|"&amp;H259,Kode_Wilayah!$D$2:$D$515,0)),""))</f>
        <v/>
      </c>
      <c r="K259" t="str">
        <f>IF(Agustus!D237="","",Agustus!D237)</f>
        <v/>
      </c>
      <c r="L259" t="str">
        <f>IF($K259="","",IFERROR(INDEX(Referensi!$I$2:$I$33,MATCH(A259,Referensi!$H$2:$H$33,0)),""))</f>
        <v/>
      </c>
    </row>
    <row r="260" spans="1:12" x14ac:dyDescent="0.35">
      <c r="A260" t="str">
        <f>IF($K260="","",Agustus!$B$2)</f>
        <v/>
      </c>
      <c r="B260" t="str">
        <f>IF($K260="","",Agustus!$B$4)</f>
        <v/>
      </c>
      <c r="C260" t="str">
        <f>IF($K260="","",Agustus!$B$3)</f>
        <v/>
      </c>
      <c r="D260" s="26" t="str">
        <f>IF($K260="","",DATE(Agustus!$B$4,MATCH(Agustus!$B$3,Referensi!$F$2:$F$13,0),1))</f>
        <v/>
      </c>
      <c r="E260" t="str">
        <f>IF($K260="","",IF(Agustus!A238="","",Agustus!A238))</f>
        <v/>
      </c>
      <c r="F260" t="str">
        <f t="shared" si="6"/>
        <v/>
      </c>
      <c r="G260" t="str">
        <f>IF($K260="","",IF(Agustus!B238="","",Agustus!B238))</f>
        <v/>
      </c>
      <c r="H260" t="str">
        <f>IF($K260="","",IF(Agustus!C238="","",Agustus!C238))</f>
        <v/>
      </c>
      <c r="I260" t="str">
        <f>IF($K260="","",IFERROR(INDEX(Kode_Wilayah!$C$2:$C$515,MATCH(G260&amp;"|"&amp;H260,Kode_Wilayah!$D$2:$D$515,0)),""))</f>
        <v/>
      </c>
      <c r="K260" t="str">
        <f>IF(Agustus!D238="","",Agustus!D238)</f>
        <v/>
      </c>
      <c r="L260" t="str">
        <f>IF($K260="","",IFERROR(INDEX(Referensi!$I$2:$I$33,MATCH(A260,Referensi!$H$2:$H$33,0)),""))</f>
        <v/>
      </c>
    </row>
    <row r="261" spans="1:12" x14ac:dyDescent="0.35">
      <c r="A261" t="str">
        <f>IF($K261="","",Agustus!$B$2)</f>
        <v/>
      </c>
      <c r="B261" t="str">
        <f>IF($K261="","",Agustus!$B$4)</f>
        <v/>
      </c>
      <c r="C261" t="str">
        <f>IF($K261="","",Agustus!$B$3)</f>
        <v/>
      </c>
      <c r="D261" s="26" t="str">
        <f>IF($K261="","",DATE(Agustus!$B$4,MATCH(Agustus!$B$3,Referensi!$F$2:$F$13,0),1))</f>
        <v/>
      </c>
      <c r="E261" t="str">
        <f>IF($K261="","",IF(Agustus!A239="","",Agustus!A239))</f>
        <v/>
      </c>
      <c r="F261" t="str">
        <f t="shared" si="6"/>
        <v/>
      </c>
      <c r="G261" t="str">
        <f>IF($K261="","",IF(Agustus!B239="","",Agustus!B239))</f>
        <v/>
      </c>
      <c r="H261" t="str">
        <f>IF($K261="","",IF(Agustus!C239="","",Agustus!C239))</f>
        <v/>
      </c>
      <c r="I261" t="str">
        <f>IF($K261="","",IFERROR(INDEX(Kode_Wilayah!$C$2:$C$515,MATCH(G261&amp;"|"&amp;H261,Kode_Wilayah!$D$2:$D$515,0)),""))</f>
        <v/>
      </c>
      <c r="K261" t="str">
        <f>IF(Agustus!D239="","",Agustus!D239)</f>
        <v/>
      </c>
      <c r="L261" t="str">
        <f>IF($K261="","",IFERROR(INDEX(Referensi!$I$2:$I$33,MATCH(A261,Referensi!$H$2:$H$33,0)),""))</f>
        <v/>
      </c>
    </row>
    <row r="262" spans="1:12" x14ac:dyDescent="0.35">
      <c r="A262" t="str">
        <f>IF($K262="","",Agustus!$B$2)</f>
        <v/>
      </c>
      <c r="B262" t="str">
        <f>IF($K262="","",Agustus!$B$4)</f>
        <v/>
      </c>
      <c r="C262" t="str">
        <f>IF($K262="","",Agustus!$B$3)</f>
        <v/>
      </c>
      <c r="D262" s="26" t="str">
        <f>IF($K262="","",DATE(Agustus!$B$4,MATCH(Agustus!$B$3,Referensi!$F$2:$F$13,0),1))</f>
        <v/>
      </c>
      <c r="E262" t="str">
        <f>IF($K262="","",IF(Agustus!A240="","",Agustus!A240))</f>
        <v/>
      </c>
      <c r="F262" t="str">
        <f t="shared" si="6"/>
        <v/>
      </c>
      <c r="G262" t="str">
        <f>IF($K262="","",IF(Agustus!B240="","",Agustus!B240))</f>
        <v/>
      </c>
      <c r="H262" t="str">
        <f>IF($K262="","",IF(Agustus!C240="","",Agustus!C240))</f>
        <v/>
      </c>
      <c r="I262" t="str">
        <f>IF($K262="","",IFERROR(INDEX(Kode_Wilayah!$C$2:$C$515,MATCH(G262&amp;"|"&amp;H262,Kode_Wilayah!$D$2:$D$515,0)),""))</f>
        <v/>
      </c>
      <c r="K262" t="str">
        <f>IF(Agustus!D240="","",Agustus!D240)</f>
        <v/>
      </c>
      <c r="L262" t="str">
        <f>IF($K262="","",IFERROR(INDEX(Referensi!$I$2:$I$33,MATCH(A262,Referensi!$H$2:$H$33,0)),""))</f>
        <v/>
      </c>
    </row>
    <row r="263" spans="1:12" x14ac:dyDescent="0.35">
      <c r="A263" t="str">
        <f>IF($K263="","",Agustus!$B$2)</f>
        <v/>
      </c>
      <c r="B263" t="str">
        <f>IF($K263="","",Agustus!$B$4)</f>
        <v/>
      </c>
      <c r="C263" t="str">
        <f>IF($K263="","",Agustus!$B$3)</f>
        <v/>
      </c>
      <c r="D263" s="26" t="str">
        <f>IF($K263="","",DATE(Agustus!$B$4,MATCH(Agustus!$B$3,Referensi!$F$2:$F$13,0),1))</f>
        <v/>
      </c>
      <c r="E263" t="str">
        <f>IF($K263="","",IF(Agustus!A241="","",Agustus!A241))</f>
        <v/>
      </c>
      <c r="F263" t="str">
        <f t="shared" si="6"/>
        <v/>
      </c>
      <c r="G263" t="str">
        <f>IF($K263="","",IF(Agustus!B241="","",Agustus!B241))</f>
        <v/>
      </c>
      <c r="H263" t="str">
        <f>IF($K263="","",IF(Agustus!C241="","",Agustus!C241))</f>
        <v/>
      </c>
      <c r="I263" t="str">
        <f>IF($K263="","",IFERROR(INDEX(Kode_Wilayah!$C$2:$C$515,MATCH(G263&amp;"|"&amp;H263,Kode_Wilayah!$D$2:$D$515,0)),""))</f>
        <v/>
      </c>
      <c r="K263" t="str">
        <f>IF(Agustus!D241="","",Agustus!D241)</f>
        <v/>
      </c>
      <c r="L263" t="str">
        <f>IF($K263="","",IFERROR(INDEX(Referensi!$I$2:$I$33,MATCH(A263,Referensi!$H$2:$H$33,0)),""))</f>
        <v/>
      </c>
    </row>
    <row r="264" spans="1:12" x14ac:dyDescent="0.35">
      <c r="A264" t="str">
        <f>IF($K264="","",Agustus!$B$2)</f>
        <v/>
      </c>
      <c r="B264" t="str">
        <f>IF($K264="","",Agustus!$B$4)</f>
        <v/>
      </c>
      <c r="C264" t="str">
        <f>IF($K264="","",Agustus!$B$3)</f>
        <v/>
      </c>
      <c r="D264" s="26" t="str">
        <f>IF($K264="","",DATE(Agustus!$B$4,MATCH(Agustus!$B$3,Referensi!$F$2:$F$13,0),1))</f>
        <v/>
      </c>
      <c r="E264" t="str">
        <f>IF($K264="","",IF(Agustus!A242="","",Agustus!A242))</f>
        <v/>
      </c>
      <c r="F264" t="str">
        <f t="shared" si="6"/>
        <v/>
      </c>
      <c r="G264" t="str">
        <f>IF($K264="","",IF(Agustus!B242="","",Agustus!B242))</f>
        <v/>
      </c>
      <c r="H264" t="str">
        <f>IF($K264="","",IF(Agustus!C242="","",Agustus!C242))</f>
        <v/>
      </c>
      <c r="I264" t="str">
        <f>IF($K264="","",IFERROR(INDEX(Kode_Wilayah!$C$2:$C$515,MATCH(G264&amp;"|"&amp;H264,Kode_Wilayah!$D$2:$D$515,0)),""))</f>
        <v/>
      </c>
      <c r="K264" t="str">
        <f>IF(Agustus!D242="","",Agustus!D242)</f>
        <v/>
      </c>
      <c r="L264" t="str">
        <f>IF($K264="","",IFERROR(INDEX(Referensi!$I$2:$I$33,MATCH(A264,Referensi!$H$2:$H$33,0)),""))</f>
        <v/>
      </c>
    </row>
    <row r="265" spans="1:12" x14ac:dyDescent="0.35">
      <c r="A265" t="str">
        <f>IF($K265="","",Agustus!$B$2)</f>
        <v/>
      </c>
      <c r="B265" t="str">
        <f>IF($K265="","",Agustus!$B$4)</f>
        <v/>
      </c>
      <c r="C265" t="str">
        <f>IF($K265="","",Agustus!$B$3)</f>
        <v/>
      </c>
      <c r="D265" s="26" t="str">
        <f>IF($K265="","",DATE(Agustus!$B$4,MATCH(Agustus!$B$3,Referensi!$F$2:$F$13,0),1))</f>
        <v/>
      </c>
      <c r="E265" t="str">
        <f>IF($K265="","",IF(Agustus!A243="","",Agustus!A243))</f>
        <v/>
      </c>
      <c r="F265" t="str">
        <f t="shared" si="6"/>
        <v/>
      </c>
      <c r="G265" t="str">
        <f>IF($K265="","",IF(Agustus!B243="","",Agustus!B243))</f>
        <v/>
      </c>
      <c r="H265" t="str">
        <f>IF($K265="","",IF(Agustus!C243="","",Agustus!C243))</f>
        <v/>
      </c>
      <c r="I265" t="str">
        <f>IF($K265="","",IFERROR(INDEX(Kode_Wilayah!$C$2:$C$515,MATCH(G265&amp;"|"&amp;H265,Kode_Wilayah!$D$2:$D$515,0)),""))</f>
        <v/>
      </c>
      <c r="K265" t="str">
        <f>IF(Agustus!D243="","",Agustus!D243)</f>
        <v/>
      </c>
      <c r="L265" t="str">
        <f>IF($K265="","",IFERROR(INDEX(Referensi!$I$2:$I$33,MATCH(A265,Referensi!$H$2:$H$33,0)),""))</f>
        <v/>
      </c>
    </row>
    <row r="266" spans="1:12" x14ac:dyDescent="0.35">
      <c r="A266" t="str">
        <f>IF($K266="","",Agustus!$B$2)</f>
        <v/>
      </c>
      <c r="B266" t="str">
        <f>IF($K266="","",Agustus!$B$4)</f>
        <v/>
      </c>
      <c r="C266" t="str">
        <f>IF($K266="","",Agustus!$B$3)</f>
        <v/>
      </c>
      <c r="D266" s="26" t="str">
        <f>IF($K266="","",DATE(Agustus!$B$4,MATCH(Agustus!$B$3,Referensi!$F$2:$F$13,0),1))</f>
        <v/>
      </c>
      <c r="E266" t="str">
        <f>IF($K266="","",IF(Agustus!A244="","",Agustus!A244))</f>
        <v/>
      </c>
      <c r="F266" t="str">
        <f t="shared" si="6"/>
        <v/>
      </c>
      <c r="G266" t="str">
        <f>IF($K266="","",IF(Agustus!B244="","",Agustus!B244))</f>
        <v/>
      </c>
      <c r="H266" t="str">
        <f>IF($K266="","",IF(Agustus!C244="","",Agustus!C244))</f>
        <v/>
      </c>
      <c r="I266" t="str">
        <f>IF($K266="","",IFERROR(INDEX(Kode_Wilayah!$C$2:$C$515,MATCH(G266&amp;"|"&amp;H266,Kode_Wilayah!$D$2:$D$515,0)),""))</f>
        <v/>
      </c>
      <c r="K266" t="str">
        <f>IF(Agustus!D244="","",Agustus!D244)</f>
        <v/>
      </c>
      <c r="L266" t="str">
        <f>IF($K266="","",IFERROR(INDEX(Referensi!$I$2:$I$33,MATCH(A266,Referensi!$H$2:$H$33,0)),""))</f>
        <v/>
      </c>
    </row>
    <row r="267" spans="1:12" x14ac:dyDescent="0.35">
      <c r="A267" t="str">
        <f>IF($K267="","",Agustus!$B$2)</f>
        <v/>
      </c>
      <c r="B267" t="str">
        <f>IF($K267="","",Agustus!$B$4)</f>
        <v/>
      </c>
      <c r="C267" t="str">
        <f>IF($K267="","",Agustus!$B$3)</f>
        <v/>
      </c>
      <c r="D267" s="26" t="str">
        <f>IF($K267="","",DATE(Agustus!$B$4,MATCH(Agustus!$B$3,Referensi!$F$2:$F$13,0),1))</f>
        <v/>
      </c>
      <c r="E267" t="str">
        <f>IF($K267="","",IF(Agustus!A245="","",Agustus!A245))</f>
        <v/>
      </c>
      <c r="F267" t="str">
        <f t="shared" si="6"/>
        <v/>
      </c>
      <c r="G267" t="str">
        <f>IF($K267="","",IF(Agustus!B245="","",Agustus!B245))</f>
        <v/>
      </c>
      <c r="H267" t="str">
        <f>IF($K267="","",IF(Agustus!C245="","",Agustus!C245))</f>
        <v/>
      </c>
      <c r="I267" t="str">
        <f>IF($K267="","",IFERROR(INDEX(Kode_Wilayah!$C$2:$C$515,MATCH(G267&amp;"|"&amp;H267,Kode_Wilayah!$D$2:$D$515,0)),""))</f>
        <v/>
      </c>
      <c r="K267" t="str">
        <f>IF(Agustus!D245="","",Agustus!D245)</f>
        <v/>
      </c>
      <c r="L267" t="str">
        <f>IF($K267="","",IFERROR(INDEX(Referensi!$I$2:$I$33,MATCH(A267,Referensi!$H$2:$H$33,0)),""))</f>
        <v/>
      </c>
    </row>
    <row r="268" spans="1:12" x14ac:dyDescent="0.35">
      <c r="A268" t="str">
        <f>IF($K268="","",Agustus!$B$2)</f>
        <v/>
      </c>
      <c r="B268" t="str">
        <f>IF($K268="","",Agustus!$B$4)</f>
        <v/>
      </c>
      <c r="C268" t="str">
        <f>IF($K268="","",Agustus!$B$3)</f>
        <v/>
      </c>
      <c r="D268" s="26" t="str">
        <f>IF($K268="","",DATE(Agustus!$B$4,MATCH(Agustus!$B$3,Referensi!$F$2:$F$13,0),1))</f>
        <v/>
      </c>
      <c r="E268" t="str">
        <f>IF($K268="","",IF(Agustus!A246="","",Agustus!A246))</f>
        <v/>
      </c>
      <c r="F268" t="str">
        <f t="shared" si="6"/>
        <v/>
      </c>
      <c r="G268" t="str">
        <f>IF($K268="","",IF(Agustus!B246="","",Agustus!B246))</f>
        <v/>
      </c>
      <c r="H268" t="str">
        <f>IF($K268="","",IF(Agustus!C246="","",Agustus!C246))</f>
        <v/>
      </c>
      <c r="I268" t="str">
        <f>IF($K268="","",IFERROR(INDEX(Kode_Wilayah!$C$2:$C$515,MATCH(G268&amp;"|"&amp;H268,Kode_Wilayah!$D$2:$D$515,0)),""))</f>
        <v/>
      </c>
      <c r="K268" t="str">
        <f>IF(Agustus!D246="","",Agustus!D246)</f>
        <v/>
      </c>
      <c r="L268" t="str">
        <f>IF($K268="","",IFERROR(INDEX(Referensi!$I$2:$I$33,MATCH(A268,Referensi!$H$2:$H$33,0)),""))</f>
        <v/>
      </c>
    </row>
    <row r="269" spans="1:12" x14ac:dyDescent="0.35">
      <c r="A269" t="str">
        <f>IF($K269="","",Agustus!$B$2)</f>
        <v/>
      </c>
      <c r="B269" t="str">
        <f>IF($K269="","",Agustus!$B$4)</f>
        <v/>
      </c>
      <c r="C269" t="str">
        <f>IF($K269="","",Agustus!$B$3)</f>
        <v/>
      </c>
      <c r="D269" s="26" t="str">
        <f>IF($K269="","",DATE(Agustus!$B$4,MATCH(Agustus!$B$3,Referensi!$F$2:$F$13,0),1))</f>
        <v/>
      </c>
      <c r="E269" t="str">
        <f>IF($K269="","",IF(Agustus!A247="","",Agustus!A247))</f>
        <v/>
      </c>
      <c r="F269" t="str">
        <f t="shared" si="6"/>
        <v/>
      </c>
      <c r="G269" t="str">
        <f>IF($K269="","",IF(Agustus!B247="","",Agustus!B247))</f>
        <v/>
      </c>
      <c r="H269" t="str">
        <f>IF($K269="","",IF(Agustus!C247="","",Agustus!C247))</f>
        <v/>
      </c>
      <c r="I269" t="str">
        <f>IF($K269="","",IFERROR(INDEX(Kode_Wilayah!$C$2:$C$515,MATCH(G269&amp;"|"&amp;H269,Kode_Wilayah!$D$2:$D$515,0)),""))</f>
        <v/>
      </c>
      <c r="K269" t="str">
        <f>IF(Agustus!D247="","",Agustus!D247)</f>
        <v/>
      </c>
      <c r="L269" t="str">
        <f>IF($K269="","",IFERROR(INDEX(Referensi!$I$2:$I$33,MATCH(A269,Referensi!$H$2:$H$33,0)),""))</f>
        <v/>
      </c>
    </row>
    <row r="270" spans="1:12" x14ac:dyDescent="0.35">
      <c r="A270" t="str">
        <f>IF($K270="","",Agustus!$B$2)</f>
        <v/>
      </c>
      <c r="B270" t="str">
        <f>IF($K270="","",Agustus!$B$4)</f>
        <v/>
      </c>
      <c r="C270" t="str">
        <f>IF($K270="","",Agustus!$B$3)</f>
        <v/>
      </c>
      <c r="D270" s="26" t="str">
        <f>IF($K270="","",DATE(Agustus!$B$4,MATCH(Agustus!$B$3,Referensi!$F$2:$F$13,0),1))</f>
        <v/>
      </c>
      <c r="E270" t="str">
        <f>IF($K270="","",IF(Agustus!A248="","",Agustus!A248))</f>
        <v/>
      </c>
      <c r="F270" t="str">
        <f t="shared" si="6"/>
        <v/>
      </c>
      <c r="G270" t="str">
        <f>IF($K270="","",IF(Agustus!B248="","",Agustus!B248))</f>
        <v/>
      </c>
      <c r="H270" t="str">
        <f>IF($K270="","",IF(Agustus!C248="","",Agustus!C248))</f>
        <v/>
      </c>
      <c r="I270" t="str">
        <f>IF($K270="","",IFERROR(INDEX(Kode_Wilayah!$C$2:$C$515,MATCH(G270&amp;"|"&amp;H270,Kode_Wilayah!$D$2:$D$515,0)),""))</f>
        <v/>
      </c>
      <c r="K270" t="str">
        <f>IF(Agustus!D248="","",Agustus!D248)</f>
        <v/>
      </c>
      <c r="L270" t="str">
        <f>IF($K270="","",IFERROR(INDEX(Referensi!$I$2:$I$33,MATCH(A270,Referensi!$H$2:$H$33,0)),""))</f>
        <v/>
      </c>
    </row>
    <row r="271" spans="1:12" x14ac:dyDescent="0.35">
      <c r="A271" t="str">
        <f>IF($K271="","",Agustus!$B$2)</f>
        <v/>
      </c>
      <c r="B271" t="str">
        <f>IF($K271="","",Agustus!$B$4)</f>
        <v/>
      </c>
      <c r="C271" t="str">
        <f>IF($K271="","",Agustus!$B$3)</f>
        <v/>
      </c>
      <c r="D271" s="26" t="str">
        <f>IF($K271="","",DATE(Agustus!$B$4,MATCH(Agustus!$B$3,Referensi!$F$2:$F$13,0),1))</f>
        <v/>
      </c>
      <c r="E271" t="str">
        <f>IF($K271="","",IF(Agustus!A249="","",Agustus!A249))</f>
        <v/>
      </c>
      <c r="F271" t="str">
        <f t="shared" si="6"/>
        <v/>
      </c>
      <c r="G271" t="str">
        <f>IF($K271="","",IF(Agustus!B249="","",Agustus!B249))</f>
        <v/>
      </c>
      <c r="H271" t="str">
        <f>IF($K271="","",IF(Agustus!C249="","",Agustus!C249))</f>
        <v/>
      </c>
      <c r="I271" t="str">
        <f>IF($K271="","",IFERROR(INDEX(Kode_Wilayah!$C$2:$C$515,MATCH(G271&amp;"|"&amp;H271,Kode_Wilayah!$D$2:$D$515,0)),""))</f>
        <v/>
      </c>
      <c r="K271" t="str">
        <f>IF(Agustus!D249="","",Agustus!D249)</f>
        <v/>
      </c>
      <c r="L271" t="str">
        <f>IF($K271="","",IFERROR(INDEX(Referensi!$I$2:$I$33,MATCH(A271,Referensi!$H$2:$H$33,0)),""))</f>
        <v/>
      </c>
    </row>
    <row r="272" spans="1:12" x14ac:dyDescent="0.35">
      <c r="A272" t="str">
        <f>IF($K272="","",Agustus!$B$2)</f>
        <v/>
      </c>
      <c r="B272" t="str">
        <f>IF($K272="","",Agustus!$B$4)</f>
        <v/>
      </c>
      <c r="C272" t="str">
        <f>IF($K272="","",Agustus!$B$3)</f>
        <v/>
      </c>
      <c r="D272" s="26" t="str">
        <f>IF($K272="","",DATE(Agustus!$B$4,MATCH(Agustus!$B$3,Referensi!$F$2:$F$13,0),1))</f>
        <v/>
      </c>
      <c r="E272" t="str">
        <f>IF($K272="","",IF(Agustus!A250="","",Agustus!A250))</f>
        <v/>
      </c>
      <c r="F272" t="str">
        <f t="shared" si="6"/>
        <v/>
      </c>
      <c r="G272" t="str">
        <f>IF($K272="","",IF(Agustus!B250="","",Agustus!B250))</f>
        <v/>
      </c>
      <c r="H272" t="str">
        <f>IF($K272="","",IF(Agustus!C250="","",Agustus!C250))</f>
        <v/>
      </c>
      <c r="I272" t="str">
        <f>IF($K272="","",IFERROR(INDEX(Kode_Wilayah!$C$2:$C$515,MATCH(G272&amp;"|"&amp;H272,Kode_Wilayah!$D$2:$D$515,0)),""))</f>
        <v/>
      </c>
      <c r="K272" t="str">
        <f>IF(Agustus!D250="","",Agustus!D250)</f>
        <v/>
      </c>
      <c r="L272" t="str">
        <f>IF($K272="","",IFERROR(INDEX(Referensi!$I$2:$I$33,MATCH(A272,Referensi!$H$2:$H$33,0)),""))</f>
        <v/>
      </c>
    </row>
    <row r="273" spans="1:12" x14ac:dyDescent="0.35">
      <c r="A273" t="str">
        <f>IF($K273="","",Agustus!$B$2)</f>
        <v/>
      </c>
      <c r="B273" t="str">
        <f>IF($K273="","",Agustus!$B$4)</f>
        <v/>
      </c>
      <c r="C273" t="str">
        <f>IF($K273="","",Agustus!$B$3)</f>
        <v/>
      </c>
      <c r="D273" s="26" t="str">
        <f>IF($K273="","",DATE(Agustus!$B$4,MATCH(Agustus!$B$3,Referensi!$F$2:$F$13,0),1))</f>
        <v/>
      </c>
      <c r="E273" t="str">
        <f>IF($K273="","",IF(Agustus!A251="","",Agustus!A251))</f>
        <v/>
      </c>
      <c r="F273" t="str">
        <f t="shared" si="6"/>
        <v/>
      </c>
      <c r="G273" t="str">
        <f>IF($K273="","",IF(Agustus!B251="","",Agustus!B251))</f>
        <v/>
      </c>
      <c r="H273" t="str">
        <f>IF($K273="","",IF(Agustus!C251="","",Agustus!C251))</f>
        <v/>
      </c>
      <c r="I273" t="str">
        <f>IF($K273="","",IFERROR(INDEX(Kode_Wilayah!$C$2:$C$515,MATCH(G273&amp;"|"&amp;H273,Kode_Wilayah!$D$2:$D$515,0)),""))</f>
        <v/>
      </c>
      <c r="K273" t="str">
        <f>IF(Agustus!D251="","",Agustus!D251)</f>
        <v/>
      </c>
      <c r="L273" t="str">
        <f>IF($K273="","",IFERROR(INDEX(Referensi!$I$2:$I$33,MATCH(A273,Referensi!$H$2:$H$33,0)),""))</f>
        <v/>
      </c>
    </row>
    <row r="274" spans="1:12" x14ac:dyDescent="0.35">
      <c r="A274" t="str">
        <f>IF($K274="","",Agustus!$B$2)</f>
        <v/>
      </c>
      <c r="B274" t="str">
        <f>IF($K274="","",Agustus!$B$4)</f>
        <v/>
      </c>
      <c r="C274" t="str">
        <f>IF($K274="","",Agustus!$B$3)</f>
        <v/>
      </c>
      <c r="D274" s="26" t="str">
        <f>IF($K274="","",DATE(Agustus!$B$4,MATCH(Agustus!$B$3,Referensi!$F$2:$F$13,0),1))</f>
        <v/>
      </c>
      <c r="E274" t="str">
        <f>IF($K274="","",IF(Agustus!A252="","",Agustus!A252))</f>
        <v/>
      </c>
      <c r="F274" t="str">
        <f t="shared" si="6"/>
        <v/>
      </c>
      <c r="G274" t="str">
        <f>IF($K274="","",IF(Agustus!B252="","",Agustus!B252))</f>
        <v/>
      </c>
      <c r="H274" t="str">
        <f>IF($K274="","",IF(Agustus!C252="","",Agustus!C252))</f>
        <v/>
      </c>
      <c r="I274" t="str">
        <f>IF($K274="","",IFERROR(INDEX(Kode_Wilayah!$C$2:$C$515,MATCH(G274&amp;"|"&amp;H274,Kode_Wilayah!$D$2:$D$515,0)),""))</f>
        <v/>
      </c>
      <c r="K274" t="str">
        <f>IF(Agustus!D252="","",Agustus!D252)</f>
        <v/>
      </c>
      <c r="L274" t="str">
        <f>IF($K274="","",IFERROR(INDEX(Referensi!$I$2:$I$33,MATCH(A274,Referensi!$H$2:$H$33,0)),""))</f>
        <v/>
      </c>
    </row>
    <row r="275" spans="1:12" x14ac:dyDescent="0.35">
      <c r="A275" t="str">
        <f>IF($K275="","",Agustus!$B$2)</f>
        <v/>
      </c>
      <c r="B275" t="str">
        <f>IF($K275="","",Agustus!$B$4)</f>
        <v/>
      </c>
      <c r="C275" t="str">
        <f>IF($K275="","",Agustus!$B$3)</f>
        <v/>
      </c>
      <c r="D275" s="26" t="str">
        <f>IF($K275="","",DATE(Agustus!$B$4,MATCH(Agustus!$B$3,Referensi!$F$2:$F$13,0),1))</f>
        <v/>
      </c>
      <c r="E275" t="str">
        <f>IF($K275="","",IF(Agustus!A253="","",Agustus!A253))</f>
        <v/>
      </c>
      <c r="F275" t="str">
        <f t="shared" si="6"/>
        <v/>
      </c>
      <c r="G275" t="str">
        <f>IF($K275="","",IF(Agustus!B253="","",Agustus!B253))</f>
        <v/>
      </c>
      <c r="H275" t="str">
        <f>IF($K275="","",IF(Agustus!C253="","",Agustus!C253))</f>
        <v/>
      </c>
      <c r="I275" t="str">
        <f>IF($K275="","",IFERROR(INDEX(Kode_Wilayah!$C$2:$C$515,MATCH(G275&amp;"|"&amp;H275,Kode_Wilayah!$D$2:$D$515,0)),""))</f>
        <v/>
      </c>
      <c r="K275" t="str">
        <f>IF(Agustus!D253="","",Agustus!D253)</f>
        <v/>
      </c>
      <c r="L275" t="str">
        <f>IF($K275="","",IFERROR(INDEX(Referensi!$I$2:$I$33,MATCH(A275,Referensi!$H$2:$H$33,0)),""))</f>
        <v/>
      </c>
    </row>
    <row r="276" spans="1:12" x14ac:dyDescent="0.35">
      <c r="A276" t="str">
        <f>IF($K276="","",Agustus!$B$2)</f>
        <v/>
      </c>
      <c r="B276" t="str">
        <f>IF($K276="","",Agustus!$B$4)</f>
        <v/>
      </c>
      <c r="C276" t="str">
        <f>IF($K276="","",Agustus!$B$3)</f>
        <v/>
      </c>
      <c r="D276" s="26" t="str">
        <f>IF($K276="","",DATE(Agustus!$B$4,MATCH(Agustus!$B$3,Referensi!$F$2:$F$13,0),1))</f>
        <v/>
      </c>
      <c r="E276" t="str">
        <f>IF($K276="","",IF(Agustus!A254="","",Agustus!A254))</f>
        <v/>
      </c>
      <c r="F276" t="str">
        <f t="shared" si="6"/>
        <v/>
      </c>
      <c r="G276" t="str">
        <f>IF($K276="","",IF(Agustus!B254="","",Agustus!B254))</f>
        <v/>
      </c>
      <c r="H276" t="str">
        <f>IF($K276="","",IF(Agustus!C254="","",Agustus!C254))</f>
        <v/>
      </c>
      <c r="I276" t="str">
        <f>IF($K276="","",IFERROR(INDEX(Kode_Wilayah!$C$2:$C$515,MATCH(G276&amp;"|"&amp;H276,Kode_Wilayah!$D$2:$D$515,0)),""))</f>
        <v/>
      </c>
      <c r="K276" t="str">
        <f>IF(Agustus!D254="","",Agustus!D254)</f>
        <v/>
      </c>
      <c r="L276" t="str">
        <f>IF($K276="","",IFERROR(INDEX(Referensi!$I$2:$I$33,MATCH(A276,Referensi!$H$2:$H$33,0)),""))</f>
        <v/>
      </c>
    </row>
    <row r="277" spans="1:12" x14ac:dyDescent="0.35">
      <c r="A277" t="str">
        <f>IF($K277="","",Agustus!$B$2)</f>
        <v/>
      </c>
      <c r="B277" t="str">
        <f>IF($K277="","",Agustus!$B$4)</f>
        <v/>
      </c>
      <c r="C277" t="str">
        <f>IF($K277="","",Agustus!$B$3)</f>
        <v/>
      </c>
      <c r="D277" s="26" t="str">
        <f>IF($K277="","",DATE(Agustus!$B$4,MATCH(Agustus!$B$3,Referensi!$F$2:$F$13,0),1))</f>
        <v/>
      </c>
      <c r="E277" t="str">
        <f>IF($K277="","",IF(Agustus!A255="","",Agustus!A255))</f>
        <v/>
      </c>
      <c r="F277" t="str">
        <f t="shared" si="6"/>
        <v/>
      </c>
      <c r="G277" t="str">
        <f>IF($K277="","",IF(Agustus!B255="","",Agustus!B255))</f>
        <v/>
      </c>
      <c r="H277" t="str">
        <f>IF($K277="","",IF(Agustus!C255="","",Agustus!C255))</f>
        <v/>
      </c>
      <c r="I277" t="str">
        <f>IF($K277="","",IFERROR(INDEX(Kode_Wilayah!$C$2:$C$515,MATCH(G277&amp;"|"&amp;H277,Kode_Wilayah!$D$2:$D$515,0)),""))</f>
        <v/>
      </c>
      <c r="K277" t="str">
        <f>IF(Agustus!D255="","",Agustus!D255)</f>
        <v/>
      </c>
      <c r="L277" t="str">
        <f>IF($K277="","",IFERROR(INDEX(Referensi!$I$2:$I$33,MATCH(A277,Referensi!$H$2:$H$33,0)),""))</f>
        <v/>
      </c>
    </row>
    <row r="278" spans="1:12" x14ac:dyDescent="0.35">
      <c r="A278" t="str">
        <f>IF($K278="","",Agustus!$B$2)</f>
        <v/>
      </c>
      <c r="B278" t="str">
        <f>IF($K278="","",Agustus!$B$4)</f>
        <v/>
      </c>
      <c r="C278" t="str">
        <f>IF($K278="","",Agustus!$B$3)</f>
        <v/>
      </c>
      <c r="D278" s="26" t="str">
        <f>IF($K278="","",DATE(Agustus!$B$4,MATCH(Agustus!$B$3,Referensi!$F$2:$F$13,0),1))</f>
        <v/>
      </c>
      <c r="E278" t="str">
        <f>IF($K278="","",IF(Agustus!A256="","",Agustus!A256))</f>
        <v/>
      </c>
      <c r="F278" t="str">
        <f t="shared" si="6"/>
        <v/>
      </c>
      <c r="G278" t="str">
        <f>IF($K278="","",IF(Agustus!B256="","",Agustus!B256))</f>
        <v/>
      </c>
      <c r="H278" t="str">
        <f>IF($K278="","",IF(Agustus!C256="","",Agustus!C256))</f>
        <v/>
      </c>
      <c r="I278" t="str">
        <f>IF($K278="","",IFERROR(INDEX(Kode_Wilayah!$C$2:$C$515,MATCH(G278&amp;"|"&amp;H278,Kode_Wilayah!$D$2:$D$515,0)),""))</f>
        <v/>
      </c>
      <c r="K278" t="str">
        <f>IF(Agustus!D256="","",Agustus!D256)</f>
        <v/>
      </c>
      <c r="L278" t="str">
        <f>IF($K278="","",IFERROR(INDEX(Referensi!$I$2:$I$33,MATCH(A278,Referensi!$H$2:$H$33,0)),""))</f>
        <v/>
      </c>
    </row>
    <row r="279" spans="1:12" x14ac:dyDescent="0.35">
      <c r="A279" t="str">
        <f>IF($K279="","",Agustus!$B$2)</f>
        <v/>
      </c>
      <c r="B279" t="str">
        <f>IF($K279="","",Agustus!$B$4)</f>
        <v/>
      </c>
      <c r="C279" t="str">
        <f>IF($K279="","",Agustus!$B$3)</f>
        <v/>
      </c>
      <c r="D279" s="26" t="str">
        <f>IF($K279="","",DATE(Agustus!$B$4,MATCH(Agustus!$B$3,Referensi!$F$2:$F$13,0),1))</f>
        <v/>
      </c>
      <c r="E279" t="str">
        <f>IF($K279="","",IF(Agustus!A257="","",Agustus!A257))</f>
        <v/>
      </c>
      <c r="F279" t="str">
        <f t="shared" si="6"/>
        <v/>
      </c>
      <c r="G279" t="str">
        <f>IF($K279="","",IF(Agustus!B257="","",Agustus!B257))</f>
        <v/>
      </c>
      <c r="H279" t="str">
        <f>IF($K279="","",IF(Agustus!C257="","",Agustus!C257))</f>
        <v/>
      </c>
      <c r="I279" t="str">
        <f>IF($K279="","",IFERROR(INDEX(Kode_Wilayah!$C$2:$C$515,MATCH(G279&amp;"|"&amp;H279,Kode_Wilayah!$D$2:$D$515,0)),""))</f>
        <v/>
      </c>
      <c r="K279" t="str">
        <f>IF(Agustus!D257="","",Agustus!D257)</f>
        <v/>
      </c>
      <c r="L279" t="str">
        <f>IF($K279="","",IFERROR(INDEX(Referensi!$I$2:$I$33,MATCH(A279,Referensi!$H$2:$H$33,0)),""))</f>
        <v/>
      </c>
    </row>
    <row r="280" spans="1:12" x14ac:dyDescent="0.35">
      <c r="A280" t="str">
        <f>IF($K280="","",Agustus!$B$2)</f>
        <v/>
      </c>
      <c r="B280" t="str">
        <f>IF($K280="","",Agustus!$B$4)</f>
        <v/>
      </c>
      <c r="C280" t="str">
        <f>IF($K280="","",Agustus!$B$3)</f>
        <v/>
      </c>
      <c r="D280" s="26" t="str">
        <f>IF($K280="","",DATE(Agustus!$B$4,MATCH(Agustus!$B$3,Referensi!$F$2:$F$13,0),1))</f>
        <v/>
      </c>
      <c r="E280" t="str">
        <f>IF($K280="","",IF(Agustus!A258="","",Agustus!A258))</f>
        <v/>
      </c>
      <c r="F280" t="str">
        <f t="shared" si="6"/>
        <v/>
      </c>
      <c r="G280" t="str">
        <f>IF($K280="","",IF(Agustus!B258="","",Agustus!B258))</f>
        <v/>
      </c>
      <c r="H280" t="str">
        <f>IF($K280="","",IF(Agustus!C258="","",Agustus!C258))</f>
        <v/>
      </c>
      <c r="I280" t="str">
        <f>IF($K280="","",IFERROR(INDEX(Kode_Wilayah!$C$2:$C$515,MATCH(G280&amp;"|"&amp;H280,Kode_Wilayah!$D$2:$D$515,0)),""))</f>
        <v/>
      </c>
      <c r="K280" t="str">
        <f>IF(Agustus!D258="","",Agustus!D258)</f>
        <v/>
      </c>
      <c r="L280" t="str">
        <f>IF($K280="","",IFERROR(INDEX(Referensi!$I$2:$I$33,MATCH(A280,Referensi!$H$2:$H$33,0)),""))</f>
        <v/>
      </c>
    </row>
    <row r="281" spans="1:12" x14ac:dyDescent="0.35">
      <c r="A281" t="str">
        <f>IF($K281="","",Agustus!$B$2)</f>
        <v/>
      </c>
      <c r="B281" t="str">
        <f>IF($K281="","",Agustus!$B$4)</f>
        <v/>
      </c>
      <c r="C281" t="str">
        <f>IF($K281="","",Agustus!$B$3)</f>
        <v/>
      </c>
      <c r="D281" s="26" t="str">
        <f>IF($K281="","",DATE(Agustus!$B$4,MATCH(Agustus!$B$3,Referensi!$F$2:$F$13,0),1))</f>
        <v/>
      </c>
      <c r="E281" t="str">
        <f>IF($K281="","",IF(Agustus!A259="","",Agustus!A259))</f>
        <v/>
      </c>
      <c r="F281" t="str">
        <f t="shared" si="6"/>
        <v/>
      </c>
      <c r="G281" t="str">
        <f>IF($K281="","",IF(Agustus!B259="","",Agustus!B259))</f>
        <v/>
      </c>
      <c r="H281" t="str">
        <f>IF($K281="","",IF(Agustus!C259="","",Agustus!C259))</f>
        <v/>
      </c>
      <c r="I281" t="str">
        <f>IF($K281="","",IFERROR(INDEX(Kode_Wilayah!$C$2:$C$515,MATCH(G281&amp;"|"&amp;H281,Kode_Wilayah!$D$2:$D$515,0)),""))</f>
        <v/>
      </c>
      <c r="K281" t="str">
        <f>IF(Agustus!D259="","",Agustus!D259)</f>
        <v/>
      </c>
      <c r="L281" t="str">
        <f>IF($K281="","",IFERROR(INDEX(Referensi!$I$2:$I$33,MATCH(A281,Referensi!$H$2:$H$33,0)),""))</f>
        <v/>
      </c>
    </row>
    <row r="282" spans="1:12" x14ac:dyDescent="0.35">
      <c r="A282" t="str">
        <f>IF($K282="","",Agustus!$B$2)</f>
        <v/>
      </c>
      <c r="B282" t="str">
        <f>IF($K282="","",Agustus!$B$4)</f>
        <v/>
      </c>
      <c r="C282" t="str">
        <f>IF($K282="","",Agustus!$B$3)</f>
        <v/>
      </c>
      <c r="D282" s="26" t="str">
        <f>IF($K282="","",DATE(Agustus!$B$4,MATCH(Agustus!$B$3,Referensi!$F$2:$F$13,0),1))</f>
        <v/>
      </c>
      <c r="E282" t="str">
        <f>IF($K282="","",IF(Agustus!A260="","",Agustus!A260))</f>
        <v/>
      </c>
      <c r="F282" t="str">
        <f t="shared" si="6"/>
        <v/>
      </c>
      <c r="G282" t="str">
        <f>IF($K282="","",IF(Agustus!B260="","",Agustus!B260))</f>
        <v/>
      </c>
      <c r="H282" t="str">
        <f>IF($K282="","",IF(Agustus!C260="","",Agustus!C260))</f>
        <v/>
      </c>
      <c r="I282" t="str">
        <f>IF($K282="","",IFERROR(INDEX(Kode_Wilayah!$C$2:$C$515,MATCH(G282&amp;"|"&amp;H282,Kode_Wilayah!$D$2:$D$515,0)),""))</f>
        <v/>
      </c>
      <c r="K282" t="str">
        <f>IF(Agustus!D260="","",Agustus!D260)</f>
        <v/>
      </c>
      <c r="L282" t="str">
        <f>IF($K282="","",IFERROR(INDEX(Referensi!$I$2:$I$33,MATCH(A282,Referensi!$H$2:$H$33,0)),""))</f>
        <v/>
      </c>
    </row>
    <row r="283" spans="1:12" x14ac:dyDescent="0.35">
      <c r="A283" t="str">
        <f>IF($K283="","",Agustus!$B$2)</f>
        <v/>
      </c>
      <c r="B283" t="str">
        <f>IF($K283="","",Agustus!$B$4)</f>
        <v/>
      </c>
      <c r="C283" t="str">
        <f>IF($K283="","",Agustus!$B$3)</f>
        <v/>
      </c>
      <c r="D283" s="26" t="str">
        <f>IF($K283="","",DATE(Agustus!$B$4,MATCH(Agustus!$B$3,Referensi!$F$2:$F$13,0),1))</f>
        <v/>
      </c>
      <c r="E283" t="str">
        <f>IF($K283="","",IF(Agustus!A261="","",Agustus!A261))</f>
        <v/>
      </c>
      <c r="F283" t="str">
        <f t="shared" si="6"/>
        <v/>
      </c>
      <c r="G283" t="str">
        <f>IF($K283="","",IF(Agustus!B261="","",Agustus!B261))</f>
        <v/>
      </c>
      <c r="H283" t="str">
        <f>IF($K283="","",IF(Agustus!C261="","",Agustus!C261))</f>
        <v/>
      </c>
      <c r="I283" t="str">
        <f>IF($K283="","",IFERROR(INDEX(Kode_Wilayah!$C$2:$C$515,MATCH(G283&amp;"|"&amp;H283,Kode_Wilayah!$D$2:$D$515,0)),""))</f>
        <v/>
      </c>
      <c r="K283" t="str">
        <f>IF(Agustus!D261="","",Agustus!D261)</f>
        <v/>
      </c>
      <c r="L283" t="str">
        <f>IF($K283="","",IFERROR(INDEX(Referensi!$I$2:$I$33,MATCH(A283,Referensi!$H$2:$H$33,0)),""))</f>
        <v/>
      </c>
    </row>
    <row r="284" spans="1:12" x14ac:dyDescent="0.35">
      <c r="A284" t="str">
        <f>IF($K284="","",Agustus!$B$2)</f>
        <v/>
      </c>
      <c r="B284" t="str">
        <f>IF($K284="","",Agustus!$B$4)</f>
        <v/>
      </c>
      <c r="C284" t="str">
        <f>IF($K284="","",Agustus!$B$3)</f>
        <v/>
      </c>
      <c r="D284" s="26" t="str">
        <f>IF($K284="","",DATE(Agustus!$B$4,MATCH(Agustus!$B$3,Referensi!$F$2:$F$13,0),1))</f>
        <v/>
      </c>
      <c r="E284" t="str">
        <f>IF($K284="","",IF(Agustus!A262="","",Agustus!A262))</f>
        <v/>
      </c>
      <c r="F284" t="str">
        <f t="shared" si="6"/>
        <v/>
      </c>
      <c r="G284" t="str">
        <f>IF($K284="","",IF(Agustus!B262="","",Agustus!B262))</f>
        <v/>
      </c>
      <c r="H284" t="str">
        <f>IF($K284="","",IF(Agustus!C262="","",Agustus!C262))</f>
        <v/>
      </c>
      <c r="I284" t="str">
        <f>IF($K284="","",IFERROR(INDEX(Kode_Wilayah!$C$2:$C$515,MATCH(G284&amp;"|"&amp;H284,Kode_Wilayah!$D$2:$D$515,0)),""))</f>
        <v/>
      </c>
      <c r="K284" t="str">
        <f>IF(Agustus!D262="","",Agustus!D262)</f>
        <v/>
      </c>
      <c r="L284" t="str">
        <f>IF($K284="","",IFERROR(INDEX(Referensi!$I$2:$I$33,MATCH(A284,Referensi!$H$2:$H$33,0)),""))</f>
        <v/>
      </c>
    </row>
    <row r="285" spans="1:12" x14ac:dyDescent="0.35">
      <c r="A285" t="str">
        <f>IF($K285="","",Agustus!$B$2)</f>
        <v/>
      </c>
      <c r="B285" t="str">
        <f>IF($K285="","",Agustus!$B$4)</f>
        <v/>
      </c>
      <c r="C285" t="str">
        <f>IF($K285="","",Agustus!$B$3)</f>
        <v/>
      </c>
      <c r="D285" s="26" t="str">
        <f>IF($K285="","",DATE(Agustus!$B$4,MATCH(Agustus!$B$3,Referensi!$F$2:$F$13,0),1))</f>
        <v/>
      </c>
      <c r="E285" t="str">
        <f>IF($K285="","",IF(Agustus!A263="","",Agustus!A263))</f>
        <v/>
      </c>
      <c r="F285" t="str">
        <f t="shared" si="6"/>
        <v/>
      </c>
      <c r="G285" t="str">
        <f>IF($K285="","",IF(Agustus!B263="","",Agustus!B263))</f>
        <v/>
      </c>
      <c r="H285" t="str">
        <f>IF($K285="","",IF(Agustus!C263="","",Agustus!C263))</f>
        <v/>
      </c>
      <c r="I285" t="str">
        <f>IF($K285="","",IFERROR(INDEX(Kode_Wilayah!$C$2:$C$515,MATCH(G285&amp;"|"&amp;H285,Kode_Wilayah!$D$2:$D$515,0)),""))</f>
        <v/>
      </c>
      <c r="K285" t="str">
        <f>IF(Agustus!D263="","",Agustus!D263)</f>
        <v/>
      </c>
      <c r="L285" t="str">
        <f>IF($K285="","",IFERROR(INDEX(Referensi!$I$2:$I$33,MATCH(A285,Referensi!$H$2:$H$33,0)),""))</f>
        <v/>
      </c>
    </row>
    <row r="286" spans="1:12" x14ac:dyDescent="0.35">
      <c r="A286" t="str">
        <f>IF($K286="","",Agustus!$B$2)</f>
        <v/>
      </c>
      <c r="B286" t="str">
        <f>IF($K286="","",Agustus!$B$4)</f>
        <v/>
      </c>
      <c r="C286" t="str">
        <f>IF($K286="","",Agustus!$B$3)</f>
        <v/>
      </c>
      <c r="D286" s="26" t="str">
        <f>IF($K286="","",DATE(Agustus!$B$4,MATCH(Agustus!$B$3,Referensi!$F$2:$F$13,0),1))</f>
        <v/>
      </c>
      <c r="E286" t="str">
        <f>IF($K286="","",IF(Agustus!A264="","",Agustus!A264))</f>
        <v/>
      </c>
      <c r="F286" t="str">
        <f t="shared" si="6"/>
        <v/>
      </c>
      <c r="G286" t="str">
        <f>IF($K286="","",IF(Agustus!B264="","",Agustus!B264))</f>
        <v/>
      </c>
      <c r="H286" t="str">
        <f>IF($K286="","",IF(Agustus!C264="","",Agustus!C264))</f>
        <v/>
      </c>
      <c r="I286" t="str">
        <f>IF($K286="","",IFERROR(INDEX(Kode_Wilayah!$C$2:$C$515,MATCH(G286&amp;"|"&amp;H286,Kode_Wilayah!$D$2:$D$515,0)),""))</f>
        <v/>
      </c>
      <c r="K286" t="str">
        <f>IF(Agustus!D264="","",Agustus!D264)</f>
        <v/>
      </c>
      <c r="L286" t="str">
        <f>IF($K286="","",IFERROR(INDEX(Referensi!$I$2:$I$33,MATCH(A286,Referensi!$H$2:$H$33,0)),""))</f>
        <v/>
      </c>
    </row>
    <row r="287" spans="1:12" x14ac:dyDescent="0.35">
      <c r="A287" t="str">
        <f>IF($K287="","",Agustus!$B$2)</f>
        <v/>
      </c>
      <c r="B287" t="str">
        <f>IF($K287="","",Agustus!$B$4)</f>
        <v/>
      </c>
      <c r="C287" t="str">
        <f>IF($K287="","",Agustus!$B$3)</f>
        <v/>
      </c>
      <c r="D287" s="26" t="str">
        <f>IF($K287="","",DATE(Agustus!$B$4,MATCH(Agustus!$B$3,Referensi!$F$2:$F$13,0),1))</f>
        <v/>
      </c>
      <c r="E287" t="str">
        <f>IF($K287="","",IF(Agustus!A265="","",Agustus!A265))</f>
        <v/>
      </c>
      <c r="F287" t="str">
        <f t="shared" si="6"/>
        <v/>
      </c>
      <c r="G287" t="str">
        <f>IF($K287="","",IF(Agustus!B265="","",Agustus!B265))</f>
        <v/>
      </c>
      <c r="H287" t="str">
        <f>IF($K287="","",IF(Agustus!C265="","",Agustus!C265))</f>
        <v/>
      </c>
      <c r="I287" t="str">
        <f>IF($K287="","",IFERROR(INDEX(Kode_Wilayah!$C$2:$C$515,MATCH(G287&amp;"|"&amp;H287,Kode_Wilayah!$D$2:$D$515,0)),""))</f>
        <v/>
      </c>
      <c r="K287" t="str">
        <f>IF(Agustus!D265="","",Agustus!D265)</f>
        <v/>
      </c>
      <c r="L287" t="str">
        <f>IF($K287="","",IFERROR(INDEX(Referensi!$I$2:$I$33,MATCH(A287,Referensi!$H$2:$H$33,0)),""))</f>
        <v/>
      </c>
    </row>
    <row r="288" spans="1:12" x14ac:dyDescent="0.35">
      <c r="A288" t="str">
        <f>IF($K288="","",Agustus!$B$2)</f>
        <v/>
      </c>
      <c r="B288" t="str">
        <f>IF($K288="","",Agustus!$B$4)</f>
        <v/>
      </c>
      <c r="C288" t="str">
        <f>IF($K288="","",Agustus!$B$3)</f>
        <v/>
      </c>
      <c r="D288" s="26" t="str">
        <f>IF($K288="","",DATE(Agustus!$B$4,MATCH(Agustus!$B$3,Referensi!$F$2:$F$13,0),1))</f>
        <v/>
      </c>
      <c r="E288" t="str">
        <f>IF($K288="","",IF(Agustus!A266="","",Agustus!A266))</f>
        <v/>
      </c>
      <c r="F288" t="str">
        <f t="shared" si="6"/>
        <v/>
      </c>
      <c r="G288" t="str">
        <f>IF($K288="","",IF(Agustus!B266="","",Agustus!B266))</f>
        <v/>
      </c>
      <c r="H288" t="str">
        <f>IF($K288="","",IF(Agustus!C266="","",Agustus!C266))</f>
        <v/>
      </c>
      <c r="I288" t="str">
        <f>IF($K288="","",IFERROR(INDEX(Kode_Wilayah!$C$2:$C$515,MATCH(G288&amp;"|"&amp;H288,Kode_Wilayah!$D$2:$D$515,0)),""))</f>
        <v/>
      </c>
      <c r="K288" t="str">
        <f>IF(Agustus!D266="","",Agustus!D266)</f>
        <v/>
      </c>
      <c r="L288" t="str">
        <f>IF($K288="","",IFERROR(INDEX(Referensi!$I$2:$I$33,MATCH(A288,Referensi!$H$2:$H$33,0)),""))</f>
        <v/>
      </c>
    </row>
    <row r="289" spans="1:12" x14ac:dyDescent="0.35">
      <c r="A289" t="str">
        <f>IF($K289="","",Agustus!$B$2)</f>
        <v/>
      </c>
      <c r="B289" t="str">
        <f>IF($K289="","",Agustus!$B$4)</f>
        <v/>
      </c>
      <c r="C289" t="str">
        <f>IF($K289="","",Agustus!$B$3)</f>
        <v/>
      </c>
      <c r="D289" s="26" t="str">
        <f>IF($K289="","",DATE(Agustus!$B$4,MATCH(Agustus!$B$3,Referensi!$F$2:$F$13,0),1))</f>
        <v/>
      </c>
      <c r="E289" t="str">
        <f>IF($K289="","",IF(Agustus!A267="","",Agustus!A267))</f>
        <v/>
      </c>
      <c r="F289" t="str">
        <f t="shared" si="6"/>
        <v/>
      </c>
      <c r="G289" t="str">
        <f>IF($K289="","",IF(Agustus!B267="","",Agustus!B267))</f>
        <v/>
      </c>
      <c r="H289" t="str">
        <f>IF($K289="","",IF(Agustus!C267="","",Agustus!C267))</f>
        <v/>
      </c>
      <c r="I289" t="str">
        <f>IF($K289="","",IFERROR(INDEX(Kode_Wilayah!$C$2:$C$515,MATCH(G289&amp;"|"&amp;H289,Kode_Wilayah!$D$2:$D$515,0)),""))</f>
        <v/>
      </c>
      <c r="K289" t="str">
        <f>IF(Agustus!D267="","",Agustus!D267)</f>
        <v/>
      </c>
      <c r="L289" t="str">
        <f>IF($K289="","",IFERROR(INDEX(Referensi!$I$2:$I$33,MATCH(A289,Referensi!$H$2:$H$33,0)),""))</f>
        <v/>
      </c>
    </row>
    <row r="290" spans="1:12" x14ac:dyDescent="0.35">
      <c r="A290" t="str">
        <f>IF($K290="","",Agustus!$B$2)</f>
        <v/>
      </c>
      <c r="B290" t="str">
        <f>IF($K290="","",Agustus!$B$4)</f>
        <v/>
      </c>
      <c r="C290" t="str">
        <f>IF($K290="","",Agustus!$B$3)</f>
        <v/>
      </c>
      <c r="D290" s="26" t="str">
        <f>IF($K290="","",DATE(Agustus!$B$4,MATCH(Agustus!$B$3,Referensi!$F$2:$F$13,0),1))</f>
        <v/>
      </c>
      <c r="E290" t="str">
        <f>IF($K290="","",IF(Agustus!A268="","",Agustus!A268))</f>
        <v/>
      </c>
      <c r="F290" t="str">
        <f t="shared" si="6"/>
        <v/>
      </c>
      <c r="G290" t="str">
        <f>IF($K290="","",IF(Agustus!B268="","",Agustus!B268))</f>
        <v/>
      </c>
      <c r="H290" t="str">
        <f>IF($K290="","",IF(Agustus!C268="","",Agustus!C268))</f>
        <v/>
      </c>
      <c r="I290" t="str">
        <f>IF($K290="","",IFERROR(INDEX(Kode_Wilayah!$C$2:$C$515,MATCH(G290&amp;"|"&amp;H290,Kode_Wilayah!$D$2:$D$515,0)),""))</f>
        <v/>
      </c>
      <c r="K290" t="str">
        <f>IF(Agustus!D268="","",Agustus!D268)</f>
        <v/>
      </c>
      <c r="L290" t="str">
        <f>IF($K290="","",IFERROR(INDEX(Referensi!$I$2:$I$33,MATCH(A290,Referensi!$H$2:$H$33,0)),""))</f>
        <v/>
      </c>
    </row>
    <row r="291" spans="1:12" x14ac:dyDescent="0.35">
      <c r="A291" t="str">
        <f>IF($K291="","",Agustus!$B$2)</f>
        <v/>
      </c>
      <c r="B291" t="str">
        <f>IF($K291="","",Agustus!$B$4)</f>
        <v/>
      </c>
      <c r="C291" t="str">
        <f>IF($K291="","",Agustus!$B$3)</f>
        <v/>
      </c>
      <c r="D291" s="26" t="str">
        <f>IF($K291="","",DATE(Agustus!$B$4,MATCH(Agustus!$B$3,Referensi!$F$2:$F$13,0),1))</f>
        <v/>
      </c>
      <c r="E291" t="str">
        <f>IF($K291="","",IF(Agustus!A269="","",Agustus!A269))</f>
        <v/>
      </c>
      <c r="F291" t="str">
        <f t="shared" si="6"/>
        <v/>
      </c>
      <c r="G291" t="str">
        <f>IF($K291="","",IF(Agustus!B269="","",Agustus!B269))</f>
        <v/>
      </c>
      <c r="H291" t="str">
        <f>IF($K291="","",IF(Agustus!C269="","",Agustus!C269))</f>
        <v/>
      </c>
      <c r="I291" t="str">
        <f>IF($K291="","",IFERROR(INDEX(Kode_Wilayah!$C$2:$C$515,MATCH(G291&amp;"|"&amp;H291,Kode_Wilayah!$D$2:$D$515,0)),""))</f>
        <v/>
      </c>
      <c r="K291" t="str">
        <f>IF(Agustus!D269="","",Agustus!D269)</f>
        <v/>
      </c>
      <c r="L291" t="str">
        <f>IF($K291="","",IFERROR(INDEX(Referensi!$I$2:$I$33,MATCH(A291,Referensi!$H$2:$H$33,0)),""))</f>
        <v/>
      </c>
    </row>
    <row r="292" spans="1:12" x14ac:dyDescent="0.35">
      <c r="A292" t="str">
        <f>IF($K292="","",Agustus!$B$2)</f>
        <v/>
      </c>
      <c r="B292" t="str">
        <f>IF($K292="","",Agustus!$B$4)</f>
        <v/>
      </c>
      <c r="C292" t="str">
        <f>IF($K292="","",Agustus!$B$3)</f>
        <v/>
      </c>
      <c r="D292" s="26" t="str">
        <f>IF($K292="","",DATE(Agustus!$B$4,MATCH(Agustus!$B$3,Referensi!$F$2:$F$13,0),1))</f>
        <v/>
      </c>
      <c r="E292" t="str">
        <f>IF($K292="","",IF(Agustus!A270="","",Agustus!A270))</f>
        <v/>
      </c>
      <c r="F292" t="str">
        <f t="shared" si="6"/>
        <v/>
      </c>
      <c r="G292" t="str">
        <f>IF($K292="","",IF(Agustus!B270="","",Agustus!B270))</f>
        <v/>
      </c>
      <c r="H292" t="str">
        <f>IF($K292="","",IF(Agustus!C270="","",Agustus!C270))</f>
        <v/>
      </c>
      <c r="I292" t="str">
        <f>IF($K292="","",IFERROR(INDEX(Kode_Wilayah!$C$2:$C$515,MATCH(G292&amp;"|"&amp;H292,Kode_Wilayah!$D$2:$D$515,0)),""))</f>
        <v/>
      </c>
      <c r="K292" t="str">
        <f>IF(Agustus!D270="","",Agustus!D270)</f>
        <v/>
      </c>
      <c r="L292" t="str">
        <f>IF($K292="","",IFERROR(INDEX(Referensi!$I$2:$I$33,MATCH(A292,Referensi!$H$2:$H$33,0)),""))</f>
        <v/>
      </c>
    </row>
    <row r="293" spans="1:12" x14ac:dyDescent="0.35">
      <c r="A293" t="str">
        <f>IF($K293="","",Agustus!$B$2)</f>
        <v/>
      </c>
      <c r="B293" t="str">
        <f>IF($K293="","",Agustus!$B$4)</f>
        <v/>
      </c>
      <c r="C293" t="str">
        <f>IF($K293="","",Agustus!$B$3)</f>
        <v/>
      </c>
      <c r="D293" s="26" t="str">
        <f>IF($K293="","",DATE(Agustus!$B$4,MATCH(Agustus!$B$3,Referensi!$F$2:$F$13,0),1))</f>
        <v/>
      </c>
      <c r="E293" t="str">
        <f>IF($K293="","",IF(Agustus!A271="","",Agustus!A271))</f>
        <v/>
      </c>
      <c r="F293" t="str">
        <f t="shared" si="6"/>
        <v/>
      </c>
      <c r="G293" t="str">
        <f>IF($K293="","",IF(Agustus!B271="","",Agustus!B271))</f>
        <v/>
      </c>
      <c r="H293" t="str">
        <f>IF($K293="","",IF(Agustus!C271="","",Agustus!C271))</f>
        <v/>
      </c>
      <c r="I293" t="str">
        <f>IF($K293="","",IFERROR(INDEX(Kode_Wilayah!$C$2:$C$515,MATCH(G293&amp;"|"&amp;H293,Kode_Wilayah!$D$2:$D$515,0)),""))</f>
        <v/>
      </c>
      <c r="K293" t="str">
        <f>IF(Agustus!D271="","",Agustus!D271)</f>
        <v/>
      </c>
      <c r="L293" t="str">
        <f>IF($K293="","",IFERROR(INDEX(Referensi!$I$2:$I$33,MATCH(A293,Referensi!$H$2:$H$33,0)),""))</f>
        <v/>
      </c>
    </row>
    <row r="294" spans="1:12" x14ac:dyDescent="0.35">
      <c r="A294" t="str">
        <f>IF($K294="","",Agustus!$B$2)</f>
        <v/>
      </c>
      <c r="B294" t="str">
        <f>IF($K294="","",Agustus!$B$4)</f>
        <v/>
      </c>
      <c r="C294" t="str">
        <f>IF($K294="","",Agustus!$B$3)</f>
        <v/>
      </c>
      <c r="D294" s="26" t="str">
        <f>IF($K294="","",DATE(Agustus!$B$4,MATCH(Agustus!$B$3,Referensi!$F$2:$F$13,0),1))</f>
        <v/>
      </c>
      <c r="E294" t="str">
        <f>IF($K294="","",IF(Agustus!A272="","",Agustus!A272))</f>
        <v/>
      </c>
      <c r="F294" t="str">
        <f t="shared" si="6"/>
        <v/>
      </c>
      <c r="G294" t="str">
        <f>IF($K294="","",IF(Agustus!B272="","",Agustus!B272))</f>
        <v/>
      </c>
      <c r="H294" t="str">
        <f>IF($K294="","",IF(Agustus!C272="","",Agustus!C272))</f>
        <v/>
      </c>
      <c r="I294" t="str">
        <f>IF($K294="","",IFERROR(INDEX(Kode_Wilayah!$C$2:$C$515,MATCH(G294&amp;"|"&amp;H294,Kode_Wilayah!$D$2:$D$515,0)),""))</f>
        <v/>
      </c>
      <c r="K294" t="str">
        <f>IF(Agustus!D272="","",Agustus!D272)</f>
        <v/>
      </c>
      <c r="L294" t="str">
        <f>IF($K294="","",IFERROR(INDEX(Referensi!$I$2:$I$33,MATCH(A294,Referensi!$H$2:$H$33,0)),""))</f>
        <v/>
      </c>
    </row>
    <row r="295" spans="1:12" x14ac:dyDescent="0.35">
      <c r="A295" t="str">
        <f>IF($K295="","",Agustus!$B$2)</f>
        <v/>
      </c>
      <c r="B295" t="str">
        <f>IF($K295="","",Agustus!$B$4)</f>
        <v/>
      </c>
      <c r="C295" t="str">
        <f>IF($K295="","",Agustus!$B$3)</f>
        <v/>
      </c>
      <c r="D295" s="26" t="str">
        <f>IF($K295="","",DATE(Agustus!$B$4,MATCH(Agustus!$B$3,Referensi!$F$2:$F$13,0),1))</f>
        <v/>
      </c>
      <c r="E295" t="str">
        <f>IF($K295="","",IF(Agustus!A273="","",Agustus!A273))</f>
        <v/>
      </c>
      <c r="F295" t="str">
        <f t="shared" si="6"/>
        <v/>
      </c>
      <c r="G295" t="str">
        <f>IF($K295="","",IF(Agustus!B273="","",Agustus!B273))</f>
        <v/>
      </c>
      <c r="H295" t="str">
        <f>IF($K295="","",IF(Agustus!C273="","",Agustus!C273))</f>
        <v/>
      </c>
      <c r="I295" t="str">
        <f>IF($K295="","",IFERROR(INDEX(Kode_Wilayah!$C$2:$C$515,MATCH(G295&amp;"|"&amp;H295,Kode_Wilayah!$D$2:$D$515,0)),""))</f>
        <v/>
      </c>
      <c r="K295" t="str">
        <f>IF(Agustus!D273="","",Agustus!D273)</f>
        <v/>
      </c>
      <c r="L295" t="str">
        <f>IF($K295="","",IFERROR(INDEX(Referensi!$I$2:$I$33,MATCH(A295,Referensi!$H$2:$H$33,0)),""))</f>
        <v/>
      </c>
    </row>
    <row r="296" spans="1:12" x14ac:dyDescent="0.35">
      <c r="A296" t="str">
        <f>IF($K296="","",Agustus!$B$2)</f>
        <v/>
      </c>
      <c r="B296" t="str">
        <f>IF($K296="","",Agustus!$B$4)</f>
        <v/>
      </c>
      <c r="C296" t="str">
        <f>IF($K296="","",Agustus!$B$3)</f>
        <v/>
      </c>
      <c r="D296" s="26" t="str">
        <f>IF($K296="","",DATE(Agustus!$B$4,MATCH(Agustus!$B$3,Referensi!$F$2:$F$13,0),1))</f>
        <v/>
      </c>
      <c r="E296" t="str">
        <f>IF($K296="","",IF(Agustus!A274="","",Agustus!A274))</f>
        <v/>
      </c>
      <c r="F296" t="str">
        <f t="shared" si="6"/>
        <v/>
      </c>
      <c r="G296" t="str">
        <f>IF($K296="","",IF(Agustus!B274="","",Agustus!B274))</f>
        <v/>
      </c>
      <c r="H296" t="str">
        <f>IF($K296="","",IF(Agustus!C274="","",Agustus!C274))</f>
        <v/>
      </c>
      <c r="I296" t="str">
        <f>IF($K296="","",IFERROR(INDEX(Kode_Wilayah!$C$2:$C$515,MATCH(G296&amp;"|"&amp;H296,Kode_Wilayah!$D$2:$D$515,0)),""))</f>
        <v/>
      </c>
      <c r="K296" t="str">
        <f>IF(Agustus!D274="","",Agustus!D274)</f>
        <v/>
      </c>
      <c r="L296" t="str">
        <f>IF($K296="","",IFERROR(INDEX(Referensi!$I$2:$I$33,MATCH(A296,Referensi!$H$2:$H$33,0)),""))</f>
        <v/>
      </c>
    </row>
    <row r="297" spans="1:12" x14ac:dyDescent="0.35">
      <c r="A297" t="str">
        <f>IF($K297="","",Agustus!$B$2)</f>
        <v/>
      </c>
      <c r="B297" t="str">
        <f>IF($K297="","",Agustus!$B$4)</f>
        <v/>
      </c>
      <c r="C297" t="str">
        <f>IF($K297="","",Agustus!$B$3)</f>
        <v/>
      </c>
      <c r="D297" s="26" t="str">
        <f>IF($K297="","",DATE(Agustus!$B$4,MATCH(Agustus!$B$3,Referensi!$F$2:$F$13,0),1))</f>
        <v/>
      </c>
      <c r="E297" t="str">
        <f>IF($K297="","",IF(Agustus!A275="","",Agustus!A275))</f>
        <v/>
      </c>
      <c r="F297" t="str">
        <f t="shared" si="6"/>
        <v/>
      </c>
      <c r="G297" t="str">
        <f>IF($K297="","",IF(Agustus!B275="","",Agustus!B275))</f>
        <v/>
      </c>
      <c r="H297" t="str">
        <f>IF($K297="","",IF(Agustus!C275="","",Agustus!C275))</f>
        <v/>
      </c>
      <c r="I297" t="str">
        <f>IF($K297="","",IFERROR(INDEX(Kode_Wilayah!$C$2:$C$515,MATCH(G297&amp;"|"&amp;H297,Kode_Wilayah!$D$2:$D$515,0)),""))</f>
        <v/>
      </c>
      <c r="K297" t="str">
        <f>IF(Agustus!D275="","",Agustus!D275)</f>
        <v/>
      </c>
      <c r="L297" t="str">
        <f>IF($K297="","",IFERROR(INDEX(Referensi!$I$2:$I$33,MATCH(A297,Referensi!$H$2:$H$33,0)),""))</f>
        <v/>
      </c>
    </row>
    <row r="298" spans="1:12" x14ac:dyDescent="0.35">
      <c r="A298" t="str">
        <f>IF($K298="","",Agustus!$B$2)</f>
        <v/>
      </c>
      <c r="B298" t="str">
        <f>IF($K298="","",Agustus!$B$4)</f>
        <v/>
      </c>
      <c r="C298" t="str">
        <f>IF($K298="","",Agustus!$B$3)</f>
        <v/>
      </c>
      <c r="D298" s="26" t="str">
        <f>IF($K298="","",DATE(Agustus!$B$4,MATCH(Agustus!$B$3,Referensi!$F$2:$F$13,0),1))</f>
        <v/>
      </c>
      <c r="E298" t="str">
        <f>IF($K298="","",IF(Agustus!A276="","",Agustus!A276))</f>
        <v/>
      </c>
      <c r="F298" t="str">
        <f t="shared" si="6"/>
        <v/>
      </c>
      <c r="G298" t="str">
        <f>IF($K298="","",IF(Agustus!B276="","",Agustus!B276))</f>
        <v/>
      </c>
      <c r="H298" t="str">
        <f>IF($K298="","",IF(Agustus!C276="","",Agustus!C276))</f>
        <v/>
      </c>
      <c r="I298" t="str">
        <f>IF($K298="","",IFERROR(INDEX(Kode_Wilayah!$C$2:$C$515,MATCH(G298&amp;"|"&amp;H298,Kode_Wilayah!$D$2:$D$515,0)),""))</f>
        <v/>
      </c>
      <c r="K298" t="str">
        <f>IF(Agustus!D276="","",Agustus!D276)</f>
        <v/>
      </c>
      <c r="L298" t="str">
        <f>IF($K298="","",IFERROR(INDEX(Referensi!$I$2:$I$33,MATCH(A298,Referensi!$H$2:$H$33,0)),""))</f>
        <v/>
      </c>
    </row>
    <row r="299" spans="1:12" x14ac:dyDescent="0.35">
      <c r="A299" t="str">
        <f>IF($K299="","",Agustus!$B$2)</f>
        <v/>
      </c>
      <c r="B299" t="str">
        <f>IF($K299="","",Agustus!$B$4)</f>
        <v/>
      </c>
      <c r="C299" t="str">
        <f>IF($K299="","",Agustus!$B$3)</f>
        <v/>
      </c>
      <c r="D299" s="26" t="str">
        <f>IF($K299="","",DATE(Agustus!$B$4,MATCH(Agustus!$B$3,Referensi!$F$2:$F$13,0),1))</f>
        <v/>
      </c>
      <c r="E299" t="str">
        <f>IF($K299="","",IF(Agustus!A277="","",Agustus!A277))</f>
        <v/>
      </c>
      <c r="F299" t="str">
        <f t="shared" si="6"/>
        <v/>
      </c>
      <c r="G299" t="str">
        <f>IF($K299="","",IF(Agustus!B277="","",Agustus!B277))</f>
        <v/>
      </c>
      <c r="H299" t="str">
        <f>IF($K299="","",IF(Agustus!C277="","",Agustus!C277))</f>
        <v/>
      </c>
      <c r="I299" t="str">
        <f>IF($K299="","",IFERROR(INDEX(Kode_Wilayah!$C$2:$C$515,MATCH(G299&amp;"|"&amp;H299,Kode_Wilayah!$D$2:$D$515,0)),""))</f>
        <v/>
      </c>
      <c r="K299" t="str">
        <f>IF(Agustus!D277="","",Agustus!D277)</f>
        <v/>
      </c>
      <c r="L299" t="str">
        <f>IF($K299="","",IFERROR(INDEX(Referensi!$I$2:$I$33,MATCH(A299,Referensi!$H$2:$H$33,0)),""))</f>
        <v/>
      </c>
    </row>
    <row r="300" spans="1:12" x14ac:dyDescent="0.35">
      <c r="A300" t="str">
        <f>IF($K300="","",Agustus!$B$2)</f>
        <v/>
      </c>
      <c r="B300" t="str">
        <f>IF($K300="","",Agustus!$B$4)</f>
        <v/>
      </c>
      <c r="C300" t="str">
        <f>IF($K300="","",Agustus!$B$3)</f>
        <v/>
      </c>
      <c r="D300" s="26" t="str">
        <f>IF($K300="","",DATE(Agustus!$B$4,MATCH(Agustus!$B$3,Referensi!$F$2:$F$13,0),1))</f>
        <v/>
      </c>
      <c r="E300" t="str">
        <f>IF($K300="","",IF(Agustus!A278="","",Agustus!A278))</f>
        <v/>
      </c>
      <c r="F300" t="str">
        <f t="shared" si="6"/>
        <v/>
      </c>
      <c r="G300" t="str">
        <f>IF($K300="","",IF(Agustus!B278="","",Agustus!B278))</f>
        <v/>
      </c>
      <c r="H300" t="str">
        <f>IF($K300="","",IF(Agustus!C278="","",Agustus!C278))</f>
        <v/>
      </c>
      <c r="I300" t="str">
        <f>IF($K300="","",IFERROR(INDEX(Kode_Wilayah!$C$2:$C$515,MATCH(G300&amp;"|"&amp;H300,Kode_Wilayah!$D$2:$D$515,0)),""))</f>
        <v/>
      </c>
      <c r="K300" t="str">
        <f>IF(Agustus!D278="","",Agustus!D278)</f>
        <v/>
      </c>
      <c r="L300" t="str">
        <f>IF($K300="","",IFERROR(INDEX(Referensi!$I$2:$I$33,MATCH(A300,Referensi!$H$2:$H$33,0)),""))</f>
        <v/>
      </c>
    </row>
    <row r="301" spans="1:12" x14ac:dyDescent="0.35">
      <c r="A301" t="str">
        <f>IF($K301="","",Agustus!$B$2)</f>
        <v/>
      </c>
      <c r="B301" t="str">
        <f>IF($K301="","",Agustus!$B$4)</f>
        <v/>
      </c>
      <c r="C301" t="str">
        <f>IF($K301="","",Agustus!$B$3)</f>
        <v/>
      </c>
      <c r="D301" s="26" t="str">
        <f>IF($K301="","",DATE(Agustus!$B$4,MATCH(Agustus!$B$3,Referensi!$F$2:$F$13,0),1))</f>
        <v/>
      </c>
      <c r="E301" t="str">
        <f>IF($K301="","",IF(Agustus!A279="","",Agustus!A279))</f>
        <v/>
      </c>
      <c r="F301" t="str">
        <f t="shared" si="6"/>
        <v/>
      </c>
      <c r="G301" t="str">
        <f>IF($K301="","",IF(Agustus!B279="","",Agustus!B279))</f>
        <v/>
      </c>
      <c r="H301" t="str">
        <f>IF($K301="","",IF(Agustus!C279="","",Agustus!C279))</f>
        <v/>
      </c>
      <c r="I301" t="str">
        <f>IF($K301="","",IFERROR(INDEX(Kode_Wilayah!$C$2:$C$515,MATCH(G301&amp;"|"&amp;H301,Kode_Wilayah!$D$2:$D$515,0)),""))</f>
        <v/>
      </c>
      <c r="K301" t="str">
        <f>IF(Agustus!D279="","",Agustus!D279)</f>
        <v/>
      </c>
      <c r="L301" t="str">
        <f>IF($K301="","",IFERROR(INDEX(Referensi!$I$2:$I$33,MATCH(A301,Referensi!$H$2:$H$33,0)),""))</f>
        <v/>
      </c>
    </row>
    <row r="302" spans="1:12" x14ac:dyDescent="0.35">
      <c r="A302" t="str">
        <f>IF($K302="","",Agustus!$B$2)</f>
        <v/>
      </c>
      <c r="B302" t="str">
        <f>IF($K302="","",Agustus!$B$4)</f>
        <v/>
      </c>
      <c r="C302" t="str">
        <f>IF($K302="","",Agustus!$B$3)</f>
        <v/>
      </c>
      <c r="D302" s="26" t="str">
        <f>IF($K302="","",DATE(Agustus!$B$4,MATCH(Agustus!$B$3,Referensi!$F$2:$F$13,0),1))</f>
        <v/>
      </c>
      <c r="E302" t="str">
        <f>IF($K302="","",IF(Agustus!A280="","",Agustus!A280))</f>
        <v/>
      </c>
      <c r="F302" t="str">
        <f t="shared" si="6"/>
        <v/>
      </c>
      <c r="G302" t="str">
        <f>IF($K302="","",IF(Agustus!B280="","",Agustus!B280))</f>
        <v/>
      </c>
      <c r="H302" t="str">
        <f>IF($K302="","",IF(Agustus!C280="","",Agustus!C280))</f>
        <v/>
      </c>
      <c r="I302" t="str">
        <f>IF($K302="","",IFERROR(INDEX(Kode_Wilayah!$C$2:$C$515,MATCH(G302&amp;"|"&amp;H302,Kode_Wilayah!$D$2:$D$515,0)),""))</f>
        <v/>
      </c>
      <c r="K302" t="str">
        <f>IF(Agustus!D280="","",Agustus!D280)</f>
        <v/>
      </c>
      <c r="L302" t="str">
        <f>IF($K302="","",IFERROR(INDEX(Referensi!$I$2:$I$33,MATCH(A302,Referensi!$H$2:$H$33,0)),""))</f>
        <v/>
      </c>
    </row>
    <row r="303" spans="1:12" x14ac:dyDescent="0.35">
      <c r="A303" t="str">
        <f>IF($K303="","",Agustus!$B$2)</f>
        <v/>
      </c>
      <c r="B303" t="str">
        <f>IF($K303="","",Agustus!$B$4)</f>
        <v/>
      </c>
      <c r="C303" t="str">
        <f>IF($K303="","",Agustus!$B$3)</f>
        <v/>
      </c>
      <c r="D303" s="26" t="str">
        <f>IF($K303="","",DATE(Agustus!$B$4,MATCH(Agustus!$B$3,Referensi!$F$2:$F$13,0),1))</f>
        <v/>
      </c>
      <c r="E303" t="str">
        <f>IF($K303="","",IF(Agustus!A281="","",Agustus!A281))</f>
        <v/>
      </c>
      <c r="F303" t="str">
        <f t="shared" si="6"/>
        <v/>
      </c>
      <c r="G303" t="str">
        <f>IF($K303="","",IF(Agustus!B281="","",Agustus!B281))</f>
        <v/>
      </c>
      <c r="H303" t="str">
        <f>IF($K303="","",IF(Agustus!C281="","",Agustus!C281))</f>
        <v/>
      </c>
      <c r="I303" t="str">
        <f>IF($K303="","",IFERROR(INDEX(Kode_Wilayah!$C$2:$C$515,MATCH(G303&amp;"|"&amp;H303,Kode_Wilayah!$D$2:$D$515,0)),""))</f>
        <v/>
      </c>
      <c r="K303" t="str">
        <f>IF(Agustus!D281="","",Agustus!D281)</f>
        <v/>
      </c>
      <c r="L303" t="str">
        <f>IF($K303="","",IFERROR(INDEX(Referensi!$I$2:$I$33,MATCH(A303,Referensi!$H$2:$H$33,0)),""))</f>
        <v/>
      </c>
    </row>
    <row r="304" spans="1:12" x14ac:dyDescent="0.35">
      <c r="A304" t="str">
        <f>IF($K304="","",Agustus!$B$2)</f>
        <v/>
      </c>
      <c r="B304" t="str">
        <f>IF($K304="","",Agustus!$B$4)</f>
        <v/>
      </c>
      <c r="C304" t="str">
        <f>IF($K304="","",Agustus!$B$3)</f>
        <v/>
      </c>
      <c r="D304" s="26" t="str">
        <f>IF($K304="","",DATE(Agustus!$B$4,MATCH(Agustus!$B$3,Referensi!$F$2:$F$13,0),1))</f>
        <v/>
      </c>
      <c r="E304" t="str">
        <f>IF($K304="","",IF(Agustus!A282="","",Agustus!A282))</f>
        <v/>
      </c>
      <c r="F304" t="str">
        <f t="shared" ref="F304:F361" si="7">IF($K304="","","Wilayah")</f>
        <v/>
      </c>
      <c r="G304" t="str">
        <f>IF($K304="","",IF(Agustus!B282="","",Agustus!B282))</f>
        <v/>
      </c>
      <c r="H304" t="str">
        <f>IF($K304="","",IF(Agustus!C282="","",Agustus!C282))</f>
        <v/>
      </c>
      <c r="I304" t="str">
        <f>IF($K304="","",IFERROR(INDEX(Kode_Wilayah!$C$2:$C$515,MATCH(G304&amp;"|"&amp;H304,Kode_Wilayah!$D$2:$D$515,0)),""))</f>
        <v/>
      </c>
      <c r="K304" t="str">
        <f>IF(Agustus!D282="","",Agustus!D282)</f>
        <v/>
      </c>
      <c r="L304" t="str">
        <f>IF($K304="","",IFERROR(INDEX(Referensi!$I$2:$I$33,MATCH(A304,Referensi!$H$2:$H$33,0)),""))</f>
        <v/>
      </c>
    </row>
    <row r="305" spans="1:12" x14ac:dyDescent="0.35">
      <c r="A305" t="str">
        <f>IF($K305="","",Agustus!$B$2)</f>
        <v/>
      </c>
      <c r="B305" t="str">
        <f>IF($K305="","",Agustus!$B$4)</f>
        <v/>
      </c>
      <c r="C305" t="str">
        <f>IF($K305="","",Agustus!$B$3)</f>
        <v/>
      </c>
      <c r="D305" s="26" t="str">
        <f>IF($K305="","",DATE(Agustus!$B$4,MATCH(Agustus!$B$3,Referensi!$F$2:$F$13,0),1))</f>
        <v/>
      </c>
      <c r="E305" t="str">
        <f>IF($K305="","",IF(Agustus!A283="","",Agustus!A283))</f>
        <v/>
      </c>
      <c r="F305" t="str">
        <f t="shared" si="7"/>
        <v/>
      </c>
      <c r="G305" t="str">
        <f>IF($K305="","",IF(Agustus!B283="","",Agustus!B283))</f>
        <v/>
      </c>
      <c r="H305" t="str">
        <f>IF($K305="","",IF(Agustus!C283="","",Agustus!C283))</f>
        <v/>
      </c>
      <c r="I305" t="str">
        <f>IF($K305="","",IFERROR(INDEX(Kode_Wilayah!$C$2:$C$515,MATCH(G305&amp;"|"&amp;H305,Kode_Wilayah!$D$2:$D$515,0)),""))</f>
        <v/>
      </c>
      <c r="K305" t="str">
        <f>IF(Agustus!D283="","",Agustus!D283)</f>
        <v/>
      </c>
      <c r="L305" t="str">
        <f>IF($K305="","",IFERROR(INDEX(Referensi!$I$2:$I$33,MATCH(A305,Referensi!$H$2:$H$33,0)),""))</f>
        <v/>
      </c>
    </row>
    <row r="306" spans="1:12" x14ac:dyDescent="0.35">
      <c r="A306" t="str">
        <f>IF($K306="","",Agustus!$B$2)</f>
        <v/>
      </c>
      <c r="B306" t="str">
        <f>IF($K306="","",Agustus!$B$4)</f>
        <v/>
      </c>
      <c r="C306" t="str">
        <f>IF($K306="","",Agustus!$B$3)</f>
        <v/>
      </c>
      <c r="D306" s="26" t="str">
        <f>IF($K306="","",DATE(Agustus!$B$4,MATCH(Agustus!$B$3,Referensi!$F$2:$F$13,0),1))</f>
        <v/>
      </c>
      <c r="E306" t="str">
        <f>IF($K306="","",IF(Agustus!A284="","",Agustus!A284))</f>
        <v/>
      </c>
      <c r="F306" t="str">
        <f t="shared" si="7"/>
        <v/>
      </c>
      <c r="G306" t="str">
        <f>IF($K306="","",IF(Agustus!B284="","",Agustus!B284))</f>
        <v/>
      </c>
      <c r="H306" t="str">
        <f>IF($K306="","",IF(Agustus!C284="","",Agustus!C284))</f>
        <v/>
      </c>
      <c r="I306" t="str">
        <f>IF($K306="","",IFERROR(INDEX(Kode_Wilayah!$C$2:$C$515,MATCH(G306&amp;"|"&amp;H306,Kode_Wilayah!$D$2:$D$515,0)),""))</f>
        <v/>
      </c>
      <c r="K306" t="str">
        <f>IF(Agustus!D284="","",Agustus!D284)</f>
        <v/>
      </c>
      <c r="L306" t="str">
        <f>IF($K306="","",IFERROR(INDEX(Referensi!$I$2:$I$33,MATCH(A306,Referensi!$H$2:$H$33,0)),""))</f>
        <v/>
      </c>
    </row>
    <row r="307" spans="1:12" x14ac:dyDescent="0.35">
      <c r="A307" t="str">
        <f>IF($K307="","",Agustus!$B$2)</f>
        <v/>
      </c>
      <c r="B307" t="str">
        <f>IF($K307="","",Agustus!$B$4)</f>
        <v/>
      </c>
      <c r="C307" t="str">
        <f>IF($K307="","",Agustus!$B$3)</f>
        <v/>
      </c>
      <c r="D307" s="26" t="str">
        <f>IF($K307="","",DATE(Agustus!$B$4,MATCH(Agustus!$B$3,Referensi!$F$2:$F$13,0),1))</f>
        <v/>
      </c>
      <c r="E307" t="str">
        <f>IF($K307="","",IF(Agustus!A285="","",Agustus!A285))</f>
        <v/>
      </c>
      <c r="F307" t="str">
        <f t="shared" si="7"/>
        <v/>
      </c>
      <c r="G307" t="str">
        <f>IF($K307="","",IF(Agustus!B285="","",Agustus!B285))</f>
        <v/>
      </c>
      <c r="H307" t="str">
        <f>IF($K307="","",IF(Agustus!C285="","",Agustus!C285))</f>
        <v/>
      </c>
      <c r="I307" t="str">
        <f>IF($K307="","",IFERROR(INDEX(Kode_Wilayah!$C$2:$C$515,MATCH(G307&amp;"|"&amp;H307,Kode_Wilayah!$D$2:$D$515,0)),""))</f>
        <v/>
      </c>
      <c r="K307" t="str">
        <f>IF(Agustus!D285="","",Agustus!D285)</f>
        <v/>
      </c>
      <c r="L307" t="str">
        <f>IF($K307="","",IFERROR(INDEX(Referensi!$I$2:$I$33,MATCH(A307,Referensi!$H$2:$H$33,0)),""))</f>
        <v/>
      </c>
    </row>
    <row r="308" spans="1:12" x14ac:dyDescent="0.35">
      <c r="A308" t="str">
        <f>IF($K308="","",Agustus!$B$2)</f>
        <v/>
      </c>
      <c r="B308" t="str">
        <f>IF($K308="","",Agustus!$B$4)</f>
        <v/>
      </c>
      <c r="C308" t="str">
        <f>IF($K308="","",Agustus!$B$3)</f>
        <v/>
      </c>
      <c r="D308" s="26" t="str">
        <f>IF($K308="","",DATE(Agustus!$B$4,MATCH(Agustus!$B$3,Referensi!$F$2:$F$13,0),1))</f>
        <v/>
      </c>
      <c r="E308" t="str">
        <f>IF($K308="","",IF(Agustus!A286="","",Agustus!A286))</f>
        <v/>
      </c>
      <c r="F308" t="str">
        <f t="shared" si="7"/>
        <v/>
      </c>
      <c r="G308" t="str">
        <f>IF($K308="","",IF(Agustus!B286="","",Agustus!B286))</f>
        <v/>
      </c>
      <c r="H308" t="str">
        <f>IF($K308="","",IF(Agustus!C286="","",Agustus!C286))</f>
        <v/>
      </c>
      <c r="I308" t="str">
        <f>IF($K308="","",IFERROR(INDEX(Kode_Wilayah!$C$2:$C$515,MATCH(G308&amp;"|"&amp;H308,Kode_Wilayah!$D$2:$D$515,0)),""))</f>
        <v/>
      </c>
      <c r="K308" t="str">
        <f>IF(Agustus!D286="","",Agustus!D286)</f>
        <v/>
      </c>
      <c r="L308" t="str">
        <f>IF($K308="","",IFERROR(INDEX(Referensi!$I$2:$I$33,MATCH(A308,Referensi!$H$2:$H$33,0)),""))</f>
        <v/>
      </c>
    </row>
    <row r="309" spans="1:12" x14ac:dyDescent="0.35">
      <c r="A309" t="str">
        <f>IF($K309="","",Agustus!$B$2)</f>
        <v/>
      </c>
      <c r="B309" t="str">
        <f>IF($K309="","",Agustus!$B$4)</f>
        <v/>
      </c>
      <c r="C309" t="str">
        <f>IF($K309="","",Agustus!$B$3)</f>
        <v/>
      </c>
      <c r="D309" s="26" t="str">
        <f>IF($K309="","",DATE(Agustus!$B$4,MATCH(Agustus!$B$3,Referensi!$F$2:$F$13,0),1))</f>
        <v/>
      </c>
      <c r="E309" t="str">
        <f>IF($K309="","",IF(Agustus!A287="","",Agustus!A287))</f>
        <v/>
      </c>
      <c r="F309" t="str">
        <f t="shared" si="7"/>
        <v/>
      </c>
      <c r="G309" t="str">
        <f>IF($K309="","",IF(Agustus!B287="","",Agustus!B287))</f>
        <v/>
      </c>
      <c r="H309" t="str">
        <f>IF($K309="","",IF(Agustus!C287="","",Agustus!C287))</f>
        <v/>
      </c>
      <c r="I309" t="str">
        <f>IF($K309="","",IFERROR(INDEX(Kode_Wilayah!$C$2:$C$515,MATCH(G309&amp;"|"&amp;H309,Kode_Wilayah!$D$2:$D$515,0)),""))</f>
        <v/>
      </c>
      <c r="K309" t="str">
        <f>IF(Agustus!D287="","",Agustus!D287)</f>
        <v/>
      </c>
      <c r="L309" t="str">
        <f>IF($K309="","",IFERROR(INDEX(Referensi!$I$2:$I$33,MATCH(A309,Referensi!$H$2:$H$33,0)),""))</f>
        <v/>
      </c>
    </row>
    <row r="310" spans="1:12" x14ac:dyDescent="0.35">
      <c r="A310" t="str">
        <f>IF($K310="","",Agustus!$B$2)</f>
        <v/>
      </c>
      <c r="B310" t="str">
        <f>IF($K310="","",Agustus!$B$4)</f>
        <v/>
      </c>
      <c r="C310" t="str">
        <f>IF($K310="","",Agustus!$B$3)</f>
        <v/>
      </c>
      <c r="D310" s="26" t="str">
        <f>IF($K310="","",DATE(Agustus!$B$4,MATCH(Agustus!$B$3,Referensi!$F$2:$F$13,0),1))</f>
        <v/>
      </c>
      <c r="E310" t="str">
        <f>IF($K310="","",IF(Agustus!A288="","",Agustus!A288))</f>
        <v/>
      </c>
      <c r="F310" t="str">
        <f t="shared" si="7"/>
        <v/>
      </c>
      <c r="G310" t="str">
        <f>IF($K310="","",IF(Agustus!B288="","",Agustus!B288))</f>
        <v/>
      </c>
      <c r="H310" t="str">
        <f>IF($K310="","",IF(Agustus!C288="","",Agustus!C288))</f>
        <v/>
      </c>
      <c r="I310" t="str">
        <f>IF($K310="","",IFERROR(INDEX(Kode_Wilayah!$C$2:$C$515,MATCH(G310&amp;"|"&amp;H310,Kode_Wilayah!$D$2:$D$515,0)),""))</f>
        <v/>
      </c>
      <c r="K310" t="str">
        <f>IF(Agustus!D288="","",Agustus!D288)</f>
        <v/>
      </c>
      <c r="L310" t="str">
        <f>IF($K310="","",IFERROR(INDEX(Referensi!$I$2:$I$33,MATCH(A310,Referensi!$H$2:$H$33,0)),""))</f>
        <v/>
      </c>
    </row>
    <row r="311" spans="1:12" x14ac:dyDescent="0.35">
      <c r="A311" t="str">
        <f>IF($K311="","",Agustus!$B$2)</f>
        <v/>
      </c>
      <c r="B311" t="str">
        <f>IF($K311="","",Agustus!$B$4)</f>
        <v/>
      </c>
      <c r="C311" t="str">
        <f>IF($K311="","",Agustus!$B$3)</f>
        <v/>
      </c>
      <c r="D311" s="26" t="str">
        <f>IF($K311="","",DATE(Agustus!$B$4,MATCH(Agustus!$B$3,Referensi!$F$2:$F$13,0),1))</f>
        <v/>
      </c>
      <c r="E311" t="str">
        <f>IF($K311="","",IF(Agustus!A289="","",Agustus!A289))</f>
        <v/>
      </c>
      <c r="F311" t="str">
        <f t="shared" si="7"/>
        <v/>
      </c>
      <c r="G311" t="str">
        <f>IF($K311="","",IF(Agustus!B289="","",Agustus!B289))</f>
        <v/>
      </c>
      <c r="H311" t="str">
        <f>IF($K311="","",IF(Agustus!C289="","",Agustus!C289))</f>
        <v/>
      </c>
      <c r="I311" t="str">
        <f>IF($K311="","",IFERROR(INDEX(Kode_Wilayah!$C$2:$C$515,MATCH(G311&amp;"|"&amp;H311,Kode_Wilayah!$D$2:$D$515,0)),""))</f>
        <v/>
      </c>
      <c r="K311" t="str">
        <f>IF(Agustus!D289="","",Agustus!D289)</f>
        <v/>
      </c>
      <c r="L311" t="str">
        <f>IF($K311="","",IFERROR(INDEX(Referensi!$I$2:$I$33,MATCH(A311,Referensi!$H$2:$H$33,0)),""))</f>
        <v/>
      </c>
    </row>
    <row r="312" spans="1:12" x14ac:dyDescent="0.35">
      <c r="A312" t="str">
        <f>IF($K312="","",Agustus!$B$2)</f>
        <v/>
      </c>
      <c r="B312" t="str">
        <f>IF($K312="","",Agustus!$B$4)</f>
        <v/>
      </c>
      <c r="C312" t="str">
        <f>IF($K312="","",Agustus!$B$3)</f>
        <v/>
      </c>
      <c r="D312" s="26" t="str">
        <f>IF($K312="","",DATE(Agustus!$B$4,MATCH(Agustus!$B$3,Referensi!$F$2:$F$13,0),1))</f>
        <v/>
      </c>
      <c r="E312" t="str">
        <f>IF($K312="","",IF(Agustus!A290="","",Agustus!A290))</f>
        <v/>
      </c>
      <c r="F312" t="str">
        <f t="shared" si="7"/>
        <v/>
      </c>
      <c r="G312" t="str">
        <f>IF($K312="","",IF(Agustus!B290="","",Agustus!B290))</f>
        <v/>
      </c>
      <c r="H312" t="str">
        <f>IF($K312="","",IF(Agustus!C290="","",Agustus!C290))</f>
        <v/>
      </c>
      <c r="I312" t="str">
        <f>IF($K312="","",IFERROR(INDEX(Kode_Wilayah!$C$2:$C$515,MATCH(G312&amp;"|"&amp;H312,Kode_Wilayah!$D$2:$D$515,0)),""))</f>
        <v/>
      </c>
      <c r="K312" t="str">
        <f>IF(Agustus!D290="","",Agustus!D290)</f>
        <v/>
      </c>
      <c r="L312" t="str">
        <f>IF($K312="","",IFERROR(INDEX(Referensi!$I$2:$I$33,MATCH(A312,Referensi!$H$2:$H$33,0)),""))</f>
        <v/>
      </c>
    </row>
    <row r="313" spans="1:12" x14ac:dyDescent="0.35">
      <c r="A313" t="str">
        <f>IF($K313="","",Agustus!$B$2)</f>
        <v/>
      </c>
      <c r="B313" t="str">
        <f>IF($K313="","",Agustus!$B$4)</f>
        <v/>
      </c>
      <c r="C313" t="str">
        <f>IF($K313="","",Agustus!$B$3)</f>
        <v/>
      </c>
      <c r="D313" s="26" t="str">
        <f>IF($K313="","",DATE(Agustus!$B$4,MATCH(Agustus!$B$3,Referensi!$F$2:$F$13,0),1))</f>
        <v/>
      </c>
      <c r="E313" t="str">
        <f>IF($K313="","",IF(Agustus!A291="","",Agustus!A291))</f>
        <v/>
      </c>
      <c r="F313" t="str">
        <f t="shared" si="7"/>
        <v/>
      </c>
      <c r="G313" t="str">
        <f>IF($K313="","",IF(Agustus!B291="","",Agustus!B291))</f>
        <v/>
      </c>
      <c r="H313" t="str">
        <f>IF($K313="","",IF(Agustus!C291="","",Agustus!C291))</f>
        <v/>
      </c>
      <c r="I313" t="str">
        <f>IF($K313="","",IFERROR(INDEX(Kode_Wilayah!$C$2:$C$515,MATCH(G313&amp;"|"&amp;H313,Kode_Wilayah!$D$2:$D$515,0)),""))</f>
        <v/>
      </c>
      <c r="K313" t="str">
        <f>IF(Agustus!D291="","",Agustus!D291)</f>
        <v/>
      </c>
      <c r="L313" t="str">
        <f>IF($K313="","",IFERROR(INDEX(Referensi!$I$2:$I$33,MATCH(A313,Referensi!$H$2:$H$33,0)),""))</f>
        <v/>
      </c>
    </row>
    <row r="314" spans="1:12" x14ac:dyDescent="0.35">
      <c r="A314" t="str">
        <f>IF($K314="","",Agustus!$B$2)</f>
        <v/>
      </c>
      <c r="B314" t="str">
        <f>IF($K314="","",Agustus!$B$4)</f>
        <v/>
      </c>
      <c r="C314" t="str">
        <f>IF($K314="","",Agustus!$B$3)</f>
        <v/>
      </c>
      <c r="D314" s="26" t="str">
        <f>IF($K314="","",DATE(Agustus!$B$4,MATCH(Agustus!$B$3,Referensi!$F$2:$F$13,0),1))</f>
        <v/>
      </c>
      <c r="E314" t="str">
        <f>IF($K314="","",IF(Agustus!A292="","",Agustus!A292))</f>
        <v/>
      </c>
      <c r="F314" t="str">
        <f t="shared" si="7"/>
        <v/>
      </c>
      <c r="G314" t="str">
        <f>IF($K314="","",IF(Agustus!B292="","",Agustus!B292))</f>
        <v/>
      </c>
      <c r="H314" t="str">
        <f>IF($K314="","",IF(Agustus!C292="","",Agustus!C292))</f>
        <v/>
      </c>
      <c r="I314" t="str">
        <f>IF($K314="","",IFERROR(INDEX(Kode_Wilayah!$C$2:$C$515,MATCH(G314&amp;"|"&amp;H314,Kode_Wilayah!$D$2:$D$515,0)),""))</f>
        <v/>
      </c>
      <c r="K314" t="str">
        <f>IF(Agustus!D292="","",Agustus!D292)</f>
        <v/>
      </c>
      <c r="L314" t="str">
        <f>IF($K314="","",IFERROR(INDEX(Referensi!$I$2:$I$33,MATCH(A314,Referensi!$H$2:$H$33,0)),""))</f>
        <v/>
      </c>
    </row>
    <row r="315" spans="1:12" x14ac:dyDescent="0.35">
      <c r="A315" t="str">
        <f>IF($K315="","",Agustus!$B$2)</f>
        <v/>
      </c>
      <c r="B315" t="str">
        <f>IF($K315="","",Agustus!$B$4)</f>
        <v/>
      </c>
      <c r="C315" t="str">
        <f>IF($K315="","",Agustus!$B$3)</f>
        <v/>
      </c>
      <c r="D315" s="26" t="str">
        <f>IF($K315="","",DATE(Agustus!$B$4,MATCH(Agustus!$B$3,Referensi!$F$2:$F$13,0),1))</f>
        <v/>
      </c>
      <c r="E315" t="str">
        <f>IF($K315="","",IF(Agustus!A293="","",Agustus!A293))</f>
        <v/>
      </c>
      <c r="F315" t="str">
        <f t="shared" si="7"/>
        <v/>
      </c>
      <c r="G315" t="str">
        <f>IF($K315="","",IF(Agustus!B293="","",Agustus!B293))</f>
        <v/>
      </c>
      <c r="H315" t="str">
        <f>IF($K315="","",IF(Agustus!C293="","",Agustus!C293))</f>
        <v/>
      </c>
      <c r="I315" t="str">
        <f>IF($K315="","",IFERROR(INDEX(Kode_Wilayah!$C$2:$C$515,MATCH(G315&amp;"|"&amp;H315,Kode_Wilayah!$D$2:$D$515,0)),""))</f>
        <v/>
      </c>
      <c r="K315" t="str">
        <f>IF(Agustus!D293="","",Agustus!D293)</f>
        <v/>
      </c>
      <c r="L315" t="str">
        <f>IF($K315="","",IFERROR(INDEX(Referensi!$I$2:$I$33,MATCH(A315,Referensi!$H$2:$H$33,0)),""))</f>
        <v/>
      </c>
    </row>
    <row r="316" spans="1:12" x14ac:dyDescent="0.35">
      <c r="A316" t="str">
        <f>IF($K316="","",Agustus!$B$2)</f>
        <v/>
      </c>
      <c r="B316" t="str">
        <f>IF($K316="","",Agustus!$B$4)</f>
        <v/>
      </c>
      <c r="C316" t="str">
        <f>IF($K316="","",Agustus!$B$3)</f>
        <v/>
      </c>
      <c r="D316" s="26" t="str">
        <f>IF($K316="","",DATE(Agustus!$B$4,MATCH(Agustus!$B$3,Referensi!$F$2:$F$13,0),1))</f>
        <v/>
      </c>
      <c r="E316" t="str">
        <f>IF($K316="","",IF(Agustus!A294="","",Agustus!A294))</f>
        <v/>
      </c>
      <c r="F316" t="str">
        <f t="shared" si="7"/>
        <v/>
      </c>
      <c r="G316" t="str">
        <f>IF($K316="","",IF(Agustus!B294="","",Agustus!B294))</f>
        <v/>
      </c>
      <c r="H316" t="str">
        <f>IF($K316="","",IF(Agustus!C294="","",Agustus!C294))</f>
        <v/>
      </c>
      <c r="I316" t="str">
        <f>IF($K316="","",IFERROR(INDEX(Kode_Wilayah!$C$2:$C$515,MATCH(G316&amp;"|"&amp;H316,Kode_Wilayah!$D$2:$D$515,0)),""))</f>
        <v/>
      </c>
      <c r="K316" t="str">
        <f>IF(Agustus!D294="","",Agustus!D294)</f>
        <v/>
      </c>
      <c r="L316" t="str">
        <f>IF($K316="","",IFERROR(INDEX(Referensi!$I$2:$I$33,MATCH(A316,Referensi!$H$2:$H$33,0)),""))</f>
        <v/>
      </c>
    </row>
    <row r="317" spans="1:12" x14ac:dyDescent="0.35">
      <c r="A317" t="str">
        <f>IF($K317="","",Agustus!$B$2)</f>
        <v/>
      </c>
      <c r="B317" t="str">
        <f>IF($K317="","",Agustus!$B$4)</f>
        <v/>
      </c>
      <c r="C317" t="str">
        <f>IF($K317="","",Agustus!$B$3)</f>
        <v/>
      </c>
      <c r="D317" s="26" t="str">
        <f>IF($K317="","",DATE(Agustus!$B$4,MATCH(Agustus!$B$3,Referensi!$F$2:$F$13,0),1))</f>
        <v/>
      </c>
      <c r="E317" t="str">
        <f>IF($K317="","",IF(Agustus!A295="","",Agustus!A295))</f>
        <v/>
      </c>
      <c r="F317" t="str">
        <f t="shared" si="7"/>
        <v/>
      </c>
      <c r="G317" t="str">
        <f>IF($K317="","",IF(Agustus!B295="","",Agustus!B295))</f>
        <v/>
      </c>
      <c r="H317" t="str">
        <f>IF($K317="","",IF(Agustus!C295="","",Agustus!C295))</f>
        <v/>
      </c>
      <c r="I317" t="str">
        <f>IF($K317="","",IFERROR(INDEX(Kode_Wilayah!$C$2:$C$515,MATCH(G317&amp;"|"&amp;H317,Kode_Wilayah!$D$2:$D$515,0)),""))</f>
        <v/>
      </c>
      <c r="K317" t="str">
        <f>IF(Agustus!D295="","",Agustus!D295)</f>
        <v/>
      </c>
      <c r="L317" t="str">
        <f>IF($K317="","",IFERROR(INDEX(Referensi!$I$2:$I$33,MATCH(A317,Referensi!$H$2:$H$33,0)),""))</f>
        <v/>
      </c>
    </row>
    <row r="318" spans="1:12" x14ac:dyDescent="0.35">
      <c r="A318" t="str">
        <f>IF($K318="","",Agustus!$B$2)</f>
        <v/>
      </c>
      <c r="B318" t="str">
        <f>IF($K318="","",Agustus!$B$4)</f>
        <v/>
      </c>
      <c r="C318" t="str">
        <f>IF($K318="","",Agustus!$B$3)</f>
        <v/>
      </c>
      <c r="D318" s="26" t="str">
        <f>IF($K318="","",DATE(Agustus!$B$4,MATCH(Agustus!$B$3,Referensi!$F$2:$F$13,0),1))</f>
        <v/>
      </c>
      <c r="E318" t="str">
        <f>IF($K318="","",IF(Agustus!A296="","",Agustus!A296))</f>
        <v/>
      </c>
      <c r="F318" t="str">
        <f t="shared" si="7"/>
        <v/>
      </c>
      <c r="G318" t="str">
        <f>IF($K318="","",IF(Agustus!B296="","",Agustus!B296))</f>
        <v/>
      </c>
      <c r="H318" t="str">
        <f>IF($K318="","",IF(Agustus!C296="","",Agustus!C296))</f>
        <v/>
      </c>
      <c r="I318" t="str">
        <f>IF($K318="","",IFERROR(INDEX(Kode_Wilayah!$C$2:$C$515,MATCH(G318&amp;"|"&amp;H318,Kode_Wilayah!$D$2:$D$515,0)),""))</f>
        <v/>
      </c>
      <c r="K318" t="str">
        <f>IF(Agustus!D296="","",Agustus!D296)</f>
        <v/>
      </c>
      <c r="L318" t="str">
        <f>IF($K318="","",IFERROR(INDEX(Referensi!$I$2:$I$33,MATCH(A318,Referensi!$H$2:$H$33,0)),""))</f>
        <v/>
      </c>
    </row>
    <row r="319" spans="1:12" x14ac:dyDescent="0.35">
      <c r="A319" t="str">
        <f>IF($K319="","",Agustus!$B$2)</f>
        <v/>
      </c>
      <c r="B319" t="str">
        <f>IF($K319="","",Agustus!$B$4)</f>
        <v/>
      </c>
      <c r="C319" t="str">
        <f>IF($K319="","",Agustus!$B$3)</f>
        <v/>
      </c>
      <c r="D319" s="26" t="str">
        <f>IF($K319="","",DATE(Agustus!$B$4,MATCH(Agustus!$B$3,Referensi!$F$2:$F$13,0),1))</f>
        <v/>
      </c>
      <c r="E319" t="str">
        <f>IF($K319="","",IF(Agustus!A297="","",Agustus!A297))</f>
        <v/>
      </c>
      <c r="F319" t="str">
        <f t="shared" si="7"/>
        <v/>
      </c>
      <c r="G319" t="str">
        <f>IF($K319="","",IF(Agustus!B297="","",Agustus!B297))</f>
        <v/>
      </c>
      <c r="H319" t="str">
        <f>IF($K319="","",IF(Agustus!C297="","",Agustus!C297))</f>
        <v/>
      </c>
      <c r="I319" t="str">
        <f>IF($K319="","",IFERROR(INDEX(Kode_Wilayah!$C$2:$C$515,MATCH(G319&amp;"|"&amp;H319,Kode_Wilayah!$D$2:$D$515,0)),""))</f>
        <v/>
      </c>
      <c r="K319" t="str">
        <f>IF(Agustus!D297="","",Agustus!D297)</f>
        <v/>
      </c>
      <c r="L319" t="str">
        <f>IF($K319="","",IFERROR(INDEX(Referensi!$I$2:$I$33,MATCH(A319,Referensi!$H$2:$H$33,0)),""))</f>
        <v/>
      </c>
    </row>
    <row r="320" spans="1:12" x14ac:dyDescent="0.35">
      <c r="A320" t="str">
        <f>IF($K320="","",Agustus!$B$2)</f>
        <v/>
      </c>
      <c r="B320" t="str">
        <f>IF($K320="","",Agustus!$B$4)</f>
        <v/>
      </c>
      <c r="C320" t="str">
        <f>IF($K320="","",Agustus!$B$3)</f>
        <v/>
      </c>
      <c r="D320" s="26" t="str">
        <f>IF($K320="","",DATE(Agustus!$B$4,MATCH(Agustus!$B$3,Referensi!$F$2:$F$13,0),1))</f>
        <v/>
      </c>
      <c r="E320" t="str">
        <f>IF($K320="","",IF(Agustus!A298="","",Agustus!A298))</f>
        <v/>
      </c>
      <c r="F320" t="str">
        <f t="shared" si="7"/>
        <v/>
      </c>
      <c r="G320" t="str">
        <f>IF($K320="","",IF(Agustus!B298="","",Agustus!B298))</f>
        <v/>
      </c>
      <c r="H320" t="str">
        <f>IF($K320="","",IF(Agustus!C298="","",Agustus!C298))</f>
        <v/>
      </c>
      <c r="I320" t="str">
        <f>IF($K320="","",IFERROR(INDEX(Kode_Wilayah!$C$2:$C$515,MATCH(G320&amp;"|"&amp;H320,Kode_Wilayah!$D$2:$D$515,0)),""))</f>
        <v/>
      </c>
      <c r="K320" t="str">
        <f>IF(Agustus!D298="","",Agustus!D298)</f>
        <v/>
      </c>
      <c r="L320" t="str">
        <f>IF($K320="","",IFERROR(INDEX(Referensi!$I$2:$I$33,MATCH(A320,Referensi!$H$2:$H$33,0)),""))</f>
        <v/>
      </c>
    </row>
    <row r="321" spans="1:12" x14ac:dyDescent="0.35">
      <c r="A321" t="str">
        <f>IF($K321="","",Agustus!$B$2)</f>
        <v/>
      </c>
      <c r="B321" t="str">
        <f>IF($K321="","",Agustus!$B$4)</f>
        <v/>
      </c>
      <c r="C321" t="str">
        <f>IF($K321="","",Agustus!$B$3)</f>
        <v/>
      </c>
      <c r="D321" s="26" t="str">
        <f>IF($K321="","",DATE(Agustus!$B$4,MATCH(Agustus!$B$3,Referensi!$F$2:$F$13,0),1))</f>
        <v/>
      </c>
      <c r="E321" t="str">
        <f>IF($K321="","",IF(Agustus!A299="","",Agustus!A299))</f>
        <v/>
      </c>
      <c r="F321" t="str">
        <f t="shared" si="7"/>
        <v/>
      </c>
      <c r="G321" t="str">
        <f>IF($K321="","",IF(Agustus!B299="","",Agustus!B299))</f>
        <v/>
      </c>
      <c r="H321" t="str">
        <f>IF($K321="","",IF(Agustus!C299="","",Agustus!C299))</f>
        <v/>
      </c>
      <c r="I321" t="str">
        <f>IF($K321="","",IFERROR(INDEX(Kode_Wilayah!$C$2:$C$515,MATCH(G321&amp;"|"&amp;H321,Kode_Wilayah!$D$2:$D$515,0)),""))</f>
        <v/>
      </c>
      <c r="K321" t="str">
        <f>IF(Agustus!D299="","",Agustus!D299)</f>
        <v/>
      </c>
      <c r="L321" t="str">
        <f>IF($K321="","",IFERROR(INDEX(Referensi!$I$2:$I$33,MATCH(A321,Referensi!$H$2:$H$33,0)),""))</f>
        <v/>
      </c>
    </row>
    <row r="322" spans="1:12" x14ac:dyDescent="0.35">
      <c r="A322" t="str">
        <f>IF($K322="","",Agustus!$B$2)</f>
        <v/>
      </c>
      <c r="B322" t="str">
        <f>IF($K322="","",Agustus!$B$4)</f>
        <v/>
      </c>
      <c r="C322" t="str">
        <f>IF($K322="","",Agustus!$B$3)</f>
        <v/>
      </c>
      <c r="D322" s="26" t="str">
        <f>IF($K322="","",DATE(Agustus!$B$4,MATCH(Agustus!$B$3,Referensi!$F$2:$F$13,0),1))</f>
        <v/>
      </c>
      <c r="E322" t="str">
        <f>IF($K322="","",IF(Agustus!A300="","",Agustus!A300))</f>
        <v/>
      </c>
      <c r="F322" t="str">
        <f t="shared" si="7"/>
        <v/>
      </c>
      <c r="G322" t="str">
        <f>IF($K322="","",IF(Agustus!B300="","",Agustus!B300))</f>
        <v/>
      </c>
      <c r="H322" t="str">
        <f>IF($K322="","",IF(Agustus!C300="","",Agustus!C300))</f>
        <v/>
      </c>
      <c r="I322" t="str">
        <f>IF($K322="","",IFERROR(INDEX(Kode_Wilayah!$C$2:$C$515,MATCH(G322&amp;"|"&amp;H322,Kode_Wilayah!$D$2:$D$515,0)),""))</f>
        <v/>
      </c>
      <c r="K322" t="str">
        <f>IF(Agustus!D300="","",Agustus!D300)</f>
        <v/>
      </c>
      <c r="L322" t="str">
        <f>IF($K322="","",IFERROR(INDEX(Referensi!$I$2:$I$33,MATCH(A322,Referensi!$H$2:$H$33,0)),""))</f>
        <v/>
      </c>
    </row>
    <row r="323" spans="1:12" x14ac:dyDescent="0.35">
      <c r="A323" t="str">
        <f>IF($K323="","",Agustus!$B$2)</f>
        <v/>
      </c>
      <c r="B323" t="str">
        <f>IF($K323="","",Agustus!$B$4)</f>
        <v/>
      </c>
      <c r="C323" t="str">
        <f>IF($K323="","",Agustus!$B$3)</f>
        <v/>
      </c>
      <c r="D323" s="26" t="str">
        <f>IF($K323="","",DATE(Agustus!$B$4,MATCH(Agustus!$B$3,Referensi!$F$2:$F$13,0),1))</f>
        <v/>
      </c>
      <c r="E323" t="str">
        <f>IF($K323="","",IF(Agustus!A301="","",Agustus!A301))</f>
        <v/>
      </c>
      <c r="F323" t="str">
        <f t="shared" si="7"/>
        <v/>
      </c>
      <c r="G323" t="str">
        <f>IF($K323="","",IF(Agustus!B301="","",Agustus!B301))</f>
        <v/>
      </c>
      <c r="H323" t="str">
        <f>IF($K323="","",IF(Agustus!C301="","",Agustus!C301))</f>
        <v/>
      </c>
      <c r="I323" t="str">
        <f>IF($K323="","",IFERROR(INDEX(Kode_Wilayah!$C$2:$C$515,MATCH(G323&amp;"|"&amp;H323,Kode_Wilayah!$D$2:$D$515,0)),""))</f>
        <v/>
      </c>
      <c r="K323" t="str">
        <f>IF(Agustus!D301="","",Agustus!D301)</f>
        <v/>
      </c>
      <c r="L323" t="str">
        <f>IF($K323="","",IFERROR(INDEX(Referensi!$I$2:$I$33,MATCH(A323,Referensi!$H$2:$H$33,0)),""))</f>
        <v/>
      </c>
    </row>
    <row r="324" spans="1:12" x14ac:dyDescent="0.35">
      <c r="A324" t="str">
        <f>IF($K324="","",Agustus!$B$2)</f>
        <v/>
      </c>
      <c r="B324" t="str">
        <f>IF($K324="","",Agustus!$B$4)</f>
        <v/>
      </c>
      <c r="C324" t="str">
        <f>IF($K324="","",Agustus!$B$3)</f>
        <v/>
      </c>
      <c r="D324" s="26" t="str">
        <f>IF($K324="","",DATE(Agustus!$B$4,MATCH(Agustus!$B$3,Referensi!$F$2:$F$13,0),1))</f>
        <v/>
      </c>
      <c r="E324" t="str">
        <f>IF($K324="","",IF(Agustus!A302="","",Agustus!A302))</f>
        <v/>
      </c>
      <c r="F324" t="str">
        <f t="shared" si="7"/>
        <v/>
      </c>
      <c r="G324" t="str">
        <f>IF($K324="","",IF(Agustus!B302="","",Agustus!B302))</f>
        <v/>
      </c>
      <c r="H324" t="str">
        <f>IF($K324="","",IF(Agustus!C302="","",Agustus!C302))</f>
        <v/>
      </c>
      <c r="I324" t="str">
        <f>IF($K324="","",IFERROR(INDEX(Kode_Wilayah!$C$2:$C$515,MATCH(G324&amp;"|"&amp;H324,Kode_Wilayah!$D$2:$D$515,0)),""))</f>
        <v/>
      </c>
      <c r="K324" t="str">
        <f>IF(Agustus!D302="","",Agustus!D302)</f>
        <v/>
      </c>
      <c r="L324" t="str">
        <f>IF($K324="","",IFERROR(INDEX(Referensi!$I$2:$I$33,MATCH(A324,Referensi!$H$2:$H$33,0)),""))</f>
        <v/>
      </c>
    </row>
    <row r="325" spans="1:12" x14ac:dyDescent="0.35">
      <c r="A325" t="str">
        <f>IF($K325="","",Agustus!$B$2)</f>
        <v/>
      </c>
      <c r="B325" t="str">
        <f>IF($K325="","",Agustus!$B$4)</f>
        <v/>
      </c>
      <c r="C325" t="str">
        <f>IF($K325="","",Agustus!$B$3)</f>
        <v/>
      </c>
      <c r="D325" s="26" t="str">
        <f>IF($K325="","",DATE(Agustus!$B$4,MATCH(Agustus!$B$3,Referensi!$F$2:$F$13,0),1))</f>
        <v/>
      </c>
      <c r="E325" t="str">
        <f>IF($K325="","",IF(Agustus!A303="","",Agustus!A303))</f>
        <v/>
      </c>
      <c r="F325" t="str">
        <f t="shared" si="7"/>
        <v/>
      </c>
      <c r="G325" t="str">
        <f>IF($K325="","",IF(Agustus!B303="","",Agustus!B303))</f>
        <v/>
      </c>
      <c r="H325" t="str">
        <f>IF($K325="","",IF(Agustus!C303="","",Agustus!C303))</f>
        <v/>
      </c>
      <c r="I325" t="str">
        <f>IF($K325="","",IFERROR(INDEX(Kode_Wilayah!$C$2:$C$515,MATCH(G325&amp;"|"&amp;H325,Kode_Wilayah!$D$2:$D$515,0)),""))</f>
        <v/>
      </c>
      <c r="K325" t="str">
        <f>IF(Agustus!D303="","",Agustus!D303)</f>
        <v/>
      </c>
      <c r="L325" t="str">
        <f>IF($K325="","",IFERROR(INDEX(Referensi!$I$2:$I$33,MATCH(A325,Referensi!$H$2:$H$33,0)),""))</f>
        <v/>
      </c>
    </row>
    <row r="326" spans="1:12" x14ac:dyDescent="0.35">
      <c r="A326" t="str">
        <f>IF($K326="","",Agustus!$B$2)</f>
        <v/>
      </c>
      <c r="B326" t="str">
        <f>IF($K326="","",Agustus!$B$4)</f>
        <v/>
      </c>
      <c r="C326" t="str">
        <f>IF($K326="","",Agustus!$B$3)</f>
        <v/>
      </c>
      <c r="D326" s="26" t="str">
        <f>IF($K326="","",DATE(Agustus!$B$4,MATCH(Agustus!$B$3,Referensi!$F$2:$F$13,0),1))</f>
        <v/>
      </c>
      <c r="E326" t="str">
        <f>IF($K326="","",IF(Agustus!A304="","",Agustus!A304))</f>
        <v/>
      </c>
      <c r="F326" t="str">
        <f t="shared" si="7"/>
        <v/>
      </c>
      <c r="G326" t="str">
        <f>IF($K326="","",IF(Agustus!B304="","",Agustus!B304))</f>
        <v/>
      </c>
      <c r="H326" t="str">
        <f>IF($K326="","",IF(Agustus!C304="","",Agustus!C304))</f>
        <v/>
      </c>
      <c r="I326" t="str">
        <f>IF($K326="","",IFERROR(INDEX(Kode_Wilayah!$C$2:$C$515,MATCH(G326&amp;"|"&amp;H326,Kode_Wilayah!$D$2:$D$515,0)),""))</f>
        <v/>
      </c>
      <c r="K326" t="str">
        <f>IF(Agustus!D304="","",Agustus!D304)</f>
        <v/>
      </c>
      <c r="L326" t="str">
        <f>IF($K326="","",IFERROR(INDEX(Referensi!$I$2:$I$33,MATCH(A326,Referensi!$H$2:$H$33,0)),""))</f>
        <v/>
      </c>
    </row>
    <row r="327" spans="1:12" x14ac:dyDescent="0.35">
      <c r="A327" t="str">
        <f>IF($K327="","",Agustus!$B$2)</f>
        <v/>
      </c>
      <c r="B327" t="str">
        <f>IF($K327="","",Agustus!$B$4)</f>
        <v/>
      </c>
      <c r="C327" t="str">
        <f>IF($K327="","",Agustus!$B$3)</f>
        <v/>
      </c>
      <c r="D327" s="26" t="str">
        <f>IF($K327="","",DATE(Agustus!$B$4,MATCH(Agustus!$B$3,Referensi!$F$2:$F$13,0),1))</f>
        <v/>
      </c>
      <c r="E327" t="str">
        <f>IF($K327="","",IF(Agustus!A305="","",Agustus!A305))</f>
        <v/>
      </c>
      <c r="F327" t="str">
        <f t="shared" si="7"/>
        <v/>
      </c>
      <c r="G327" t="str">
        <f>IF($K327="","",IF(Agustus!B305="","",Agustus!B305))</f>
        <v/>
      </c>
      <c r="H327" t="str">
        <f>IF($K327="","",IF(Agustus!C305="","",Agustus!C305))</f>
        <v/>
      </c>
      <c r="I327" t="str">
        <f>IF($K327="","",IFERROR(INDEX(Kode_Wilayah!$C$2:$C$515,MATCH(G327&amp;"|"&amp;H327,Kode_Wilayah!$D$2:$D$515,0)),""))</f>
        <v/>
      </c>
      <c r="K327" t="str">
        <f>IF(Agustus!D305="","",Agustus!D305)</f>
        <v/>
      </c>
      <c r="L327" t="str">
        <f>IF($K327="","",IFERROR(INDEX(Referensi!$I$2:$I$33,MATCH(A327,Referensi!$H$2:$H$33,0)),""))</f>
        <v/>
      </c>
    </row>
    <row r="328" spans="1:12" x14ac:dyDescent="0.35">
      <c r="A328" t="str">
        <f>IF($K328="","",Agustus!$B$2)</f>
        <v/>
      </c>
      <c r="B328" t="str">
        <f>IF($K328="","",Agustus!$B$4)</f>
        <v/>
      </c>
      <c r="C328" t="str">
        <f>IF($K328="","",Agustus!$B$3)</f>
        <v/>
      </c>
      <c r="D328" s="26" t="str">
        <f>IF($K328="","",DATE(Agustus!$B$4,MATCH(Agustus!$B$3,Referensi!$F$2:$F$13,0),1))</f>
        <v/>
      </c>
      <c r="E328" t="str">
        <f>IF($K328="","",IF(Agustus!A306="","",Agustus!A306))</f>
        <v/>
      </c>
      <c r="F328" t="str">
        <f t="shared" si="7"/>
        <v/>
      </c>
      <c r="G328" t="str">
        <f>IF($K328="","",IF(Agustus!B306="","",Agustus!B306))</f>
        <v/>
      </c>
      <c r="H328" t="str">
        <f>IF($K328="","",IF(Agustus!C306="","",Agustus!C306))</f>
        <v/>
      </c>
      <c r="I328" t="str">
        <f>IF($K328="","",IFERROR(INDEX(Kode_Wilayah!$C$2:$C$515,MATCH(G328&amp;"|"&amp;H328,Kode_Wilayah!$D$2:$D$515,0)),""))</f>
        <v/>
      </c>
      <c r="K328" t="str">
        <f>IF(Agustus!D306="","",Agustus!D306)</f>
        <v/>
      </c>
      <c r="L328" t="str">
        <f>IF($K328="","",IFERROR(INDEX(Referensi!$I$2:$I$33,MATCH(A328,Referensi!$H$2:$H$33,0)),""))</f>
        <v/>
      </c>
    </row>
    <row r="329" spans="1:12" x14ac:dyDescent="0.35">
      <c r="A329" t="str">
        <f>IF($K329="","",Agustus!$B$2)</f>
        <v/>
      </c>
      <c r="B329" t="str">
        <f>IF($K329="","",Agustus!$B$4)</f>
        <v/>
      </c>
      <c r="C329" t="str">
        <f>IF($K329="","",Agustus!$B$3)</f>
        <v/>
      </c>
      <c r="D329" s="26" t="str">
        <f>IF($K329="","",DATE(Agustus!$B$4,MATCH(Agustus!$B$3,Referensi!$F$2:$F$13,0),1))</f>
        <v/>
      </c>
      <c r="E329" t="str">
        <f>IF($K329="","",IF(Agustus!A307="","",Agustus!A307))</f>
        <v/>
      </c>
      <c r="F329" t="str">
        <f t="shared" si="7"/>
        <v/>
      </c>
      <c r="G329" t="str">
        <f>IF($K329="","",IF(Agustus!B307="","",Agustus!B307))</f>
        <v/>
      </c>
      <c r="H329" t="str">
        <f>IF($K329="","",IF(Agustus!C307="","",Agustus!C307))</f>
        <v/>
      </c>
      <c r="I329" t="str">
        <f>IF($K329="","",IFERROR(INDEX(Kode_Wilayah!$C$2:$C$515,MATCH(G329&amp;"|"&amp;H329,Kode_Wilayah!$D$2:$D$515,0)),""))</f>
        <v/>
      </c>
      <c r="K329" t="str">
        <f>IF(Agustus!D307="","",Agustus!D307)</f>
        <v/>
      </c>
      <c r="L329" t="str">
        <f>IF($K329="","",IFERROR(INDEX(Referensi!$I$2:$I$33,MATCH(A329,Referensi!$H$2:$H$33,0)),""))</f>
        <v/>
      </c>
    </row>
    <row r="330" spans="1:12" x14ac:dyDescent="0.35">
      <c r="A330" t="str">
        <f>IF($K330="","",Agustus!$B$2)</f>
        <v/>
      </c>
      <c r="B330" t="str">
        <f>IF($K330="","",Agustus!$B$4)</f>
        <v/>
      </c>
      <c r="C330" t="str">
        <f>IF($K330="","",Agustus!$B$3)</f>
        <v/>
      </c>
      <c r="D330" s="26" t="str">
        <f>IF($K330="","",DATE(Agustus!$B$4,MATCH(Agustus!$B$3,Referensi!$F$2:$F$13,0),1))</f>
        <v/>
      </c>
      <c r="E330" t="str">
        <f>IF($K330="","",IF(Agustus!A308="","",Agustus!A308))</f>
        <v/>
      </c>
      <c r="F330" t="str">
        <f t="shared" si="7"/>
        <v/>
      </c>
      <c r="G330" t="str">
        <f>IF($K330="","",IF(Agustus!B308="","",Agustus!B308))</f>
        <v/>
      </c>
      <c r="H330" t="str">
        <f>IF($K330="","",IF(Agustus!C308="","",Agustus!C308))</f>
        <v/>
      </c>
      <c r="I330" t="str">
        <f>IF($K330="","",IFERROR(INDEX(Kode_Wilayah!$C$2:$C$515,MATCH(G330&amp;"|"&amp;H330,Kode_Wilayah!$D$2:$D$515,0)),""))</f>
        <v/>
      </c>
      <c r="K330" t="str">
        <f>IF(Agustus!D308="","",Agustus!D308)</f>
        <v/>
      </c>
      <c r="L330" t="str">
        <f>IF($K330="","",IFERROR(INDEX(Referensi!$I$2:$I$33,MATCH(A330,Referensi!$H$2:$H$33,0)),""))</f>
        <v/>
      </c>
    </row>
    <row r="331" spans="1:12" x14ac:dyDescent="0.35">
      <c r="A331" t="str">
        <f>IF($K331="","",Agustus!$B$2)</f>
        <v/>
      </c>
      <c r="B331" t="str">
        <f>IF($K331="","",Agustus!$B$4)</f>
        <v/>
      </c>
      <c r="C331" t="str">
        <f>IF($K331="","",Agustus!$B$3)</f>
        <v/>
      </c>
      <c r="D331" s="26" t="str">
        <f>IF($K331="","",DATE(Agustus!$B$4,MATCH(Agustus!$B$3,Referensi!$F$2:$F$13,0),1))</f>
        <v/>
      </c>
      <c r="E331" t="str">
        <f>IF($K331="","",IF(Agustus!A309="","",Agustus!A309))</f>
        <v/>
      </c>
      <c r="F331" t="str">
        <f t="shared" si="7"/>
        <v/>
      </c>
      <c r="G331" t="str">
        <f>IF($K331="","",IF(Agustus!B309="","",Agustus!B309))</f>
        <v/>
      </c>
      <c r="H331" t="str">
        <f>IF($K331="","",IF(Agustus!C309="","",Agustus!C309))</f>
        <v/>
      </c>
      <c r="I331" t="str">
        <f>IF($K331="","",IFERROR(INDEX(Kode_Wilayah!$C$2:$C$515,MATCH(G331&amp;"|"&amp;H331,Kode_Wilayah!$D$2:$D$515,0)),""))</f>
        <v/>
      </c>
      <c r="K331" t="str">
        <f>IF(Agustus!D309="","",Agustus!D309)</f>
        <v/>
      </c>
      <c r="L331" t="str">
        <f>IF($K331="","",IFERROR(INDEX(Referensi!$I$2:$I$33,MATCH(A331,Referensi!$H$2:$H$33,0)),""))</f>
        <v/>
      </c>
    </row>
    <row r="332" spans="1:12" x14ac:dyDescent="0.35">
      <c r="A332" t="str">
        <f>IF($K332="","",Agustus!$B$2)</f>
        <v/>
      </c>
      <c r="B332" t="str">
        <f>IF($K332="","",Agustus!$B$4)</f>
        <v/>
      </c>
      <c r="C332" t="str">
        <f>IF($K332="","",Agustus!$B$3)</f>
        <v/>
      </c>
      <c r="D332" s="26" t="str">
        <f>IF($K332="","",DATE(Agustus!$B$4,MATCH(Agustus!$B$3,Referensi!$F$2:$F$13,0),1))</f>
        <v/>
      </c>
      <c r="E332" t="str">
        <f>IF($K332="","",IF(Agustus!A310="","",Agustus!A310))</f>
        <v/>
      </c>
      <c r="F332" t="str">
        <f t="shared" si="7"/>
        <v/>
      </c>
      <c r="G332" t="str">
        <f>IF($K332="","",IF(Agustus!B310="","",Agustus!B310))</f>
        <v/>
      </c>
      <c r="H332" t="str">
        <f>IF($K332="","",IF(Agustus!C310="","",Agustus!C310))</f>
        <v/>
      </c>
      <c r="I332" t="str">
        <f>IF($K332="","",IFERROR(INDEX(Kode_Wilayah!$C$2:$C$515,MATCH(G332&amp;"|"&amp;H332,Kode_Wilayah!$D$2:$D$515,0)),""))</f>
        <v/>
      </c>
      <c r="K332" t="str">
        <f>IF(Agustus!D310="","",Agustus!D310)</f>
        <v/>
      </c>
      <c r="L332" t="str">
        <f>IF($K332="","",IFERROR(INDEX(Referensi!$I$2:$I$33,MATCH(A332,Referensi!$H$2:$H$33,0)),""))</f>
        <v/>
      </c>
    </row>
    <row r="333" spans="1:12" x14ac:dyDescent="0.35">
      <c r="A333" t="str">
        <f>IF($K333="","",Agustus!$B$2)</f>
        <v/>
      </c>
      <c r="B333" t="str">
        <f>IF($K333="","",Agustus!$B$4)</f>
        <v/>
      </c>
      <c r="C333" t="str">
        <f>IF($K333="","",Agustus!$B$3)</f>
        <v/>
      </c>
      <c r="D333" s="26" t="str">
        <f>IF($K333="","",DATE(Agustus!$B$4,MATCH(Agustus!$B$3,Referensi!$F$2:$F$13,0),1))</f>
        <v/>
      </c>
      <c r="E333" t="str">
        <f>IF($K333="","",IF(Agustus!A311="","",Agustus!A311))</f>
        <v/>
      </c>
      <c r="F333" t="str">
        <f t="shared" si="7"/>
        <v/>
      </c>
      <c r="G333" t="str">
        <f>IF($K333="","",IF(Agustus!B311="","",Agustus!B311))</f>
        <v/>
      </c>
      <c r="H333" t="str">
        <f>IF($K333="","",IF(Agustus!C311="","",Agustus!C311))</f>
        <v/>
      </c>
      <c r="I333" t="str">
        <f>IF($K333="","",IFERROR(INDEX(Kode_Wilayah!$C$2:$C$515,MATCH(G333&amp;"|"&amp;H333,Kode_Wilayah!$D$2:$D$515,0)),""))</f>
        <v/>
      </c>
      <c r="K333" t="str">
        <f>IF(Agustus!D311="","",Agustus!D311)</f>
        <v/>
      </c>
      <c r="L333" t="str">
        <f>IF($K333="","",IFERROR(INDEX(Referensi!$I$2:$I$33,MATCH(A333,Referensi!$H$2:$H$33,0)),""))</f>
        <v/>
      </c>
    </row>
    <row r="334" spans="1:12" x14ac:dyDescent="0.35">
      <c r="A334" t="str">
        <f>IF($K334="","",Agustus!$B$2)</f>
        <v/>
      </c>
      <c r="B334" t="str">
        <f>IF($K334="","",Agustus!$B$4)</f>
        <v/>
      </c>
      <c r="C334" t="str">
        <f>IF($K334="","",Agustus!$B$3)</f>
        <v/>
      </c>
      <c r="D334" s="26" t="str">
        <f>IF($K334="","",DATE(Agustus!$B$4,MATCH(Agustus!$B$3,Referensi!$F$2:$F$13,0),1))</f>
        <v/>
      </c>
      <c r="E334" t="str">
        <f>IF($K334="","",IF(Agustus!A312="","",Agustus!A312))</f>
        <v/>
      </c>
      <c r="F334" t="str">
        <f t="shared" si="7"/>
        <v/>
      </c>
      <c r="G334" t="str">
        <f>IF($K334="","",IF(Agustus!B312="","",Agustus!B312))</f>
        <v/>
      </c>
      <c r="H334" t="str">
        <f>IF($K334="","",IF(Agustus!C312="","",Agustus!C312))</f>
        <v/>
      </c>
      <c r="I334" t="str">
        <f>IF($K334="","",IFERROR(INDEX(Kode_Wilayah!$C$2:$C$515,MATCH(G334&amp;"|"&amp;H334,Kode_Wilayah!$D$2:$D$515,0)),""))</f>
        <v/>
      </c>
      <c r="K334" t="str">
        <f>IF(Agustus!D312="","",Agustus!D312)</f>
        <v/>
      </c>
      <c r="L334" t="str">
        <f>IF($K334="","",IFERROR(INDEX(Referensi!$I$2:$I$33,MATCH(A334,Referensi!$H$2:$H$33,0)),""))</f>
        <v/>
      </c>
    </row>
    <row r="335" spans="1:12" x14ac:dyDescent="0.35">
      <c r="A335" t="str">
        <f>IF($K335="","",Agustus!$B$2)</f>
        <v/>
      </c>
      <c r="B335" t="str">
        <f>IF($K335="","",Agustus!$B$4)</f>
        <v/>
      </c>
      <c r="C335" t="str">
        <f>IF($K335="","",Agustus!$B$3)</f>
        <v/>
      </c>
      <c r="D335" s="26" t="str">
        <f>IF($K335="","",DATE(Agustus!$B$4,MATCH(Agustus!$B$3,Referensi!$F$2:$F$13,0),1))</f>
        <v/>
      </c>
      <c r="E335" t="str">
        <f>IF($K335="","",IF(Agustus!A313="","",Agustus!A313))</f>
        <v/>
      </c>
      <c r="F335" t="str">
        <f t="shared" si="7"/>
        <v/>
      </c>
      <c r="G335" t="str">
        <f>IF($K335="","",IF(Agustus!B313="","",Agustus!B313))</f>
        <v/>
      </c>
      <c r="H335" t="str">
        <f>IF($K335="","",IF(Agustus!C313="","",Agustus!C313))</f>
        <v/>
      </c>
      <c r="I335" t="str">
        <f>IF($K335="","",IFERROR(INDEX(Kode_Wilayah!$C$2:$C$515,MATCH(G335&amp;"|"&amp;H335,Kode_Wilayah!$D$2:$D$515,0)),""))</f>
        <v/>
      </c>
      <c r="K335" t="str">
        <f>IF(Agustus!D313="","",Agustus!D313)</f>
        <v/>
      </c>
      <c r="L335" t="str">
        <f>IF($K335="","",IFERROR(INDEX(Referensi!$I$2:$I$33,MATCH(A335,Referensi!$H$2:$H$33,0)),""))</f>
        <v/>
      </c>
    </row>
    <row r="336" spans="1:12" x14ac:dyDescent="0.35">
      <c r="A336" t="str">
        <f>IF($K336="","",Agustus!$B$2)</f>
        <v/>
      </c>
      <c r="B336" t="str">
        <f>IF($K336="","",Agustus!$B$4)</f>
        <v/>
      </c>
      <c r="C336" t="str">
        <f>IF($K336="","",Agustus!$B$3)</f>
        <v/>
      </c>
      <c r="D336" s="26" t="str">
        <f>IF($K336="","",DATE(Agustus!$B$4,MATCH(Agustus!$B$3,Referensi!$F$2:$F$13,0),1))</f>
        <v/>
      </c>
      <c r="E336" t="str">
        <f>IF($K336="","",IF(Agustus!A314="","",Agustus!A314))</f>
        <v/>
      </c>
      <c r="F336" t="str">
        <f t="shared" si="7"/>
        <v/>
      </c>
      <c r="G336" t="str">
        <f>IF($K336="","",IF(Agustus!B314="","",Agustus!B314))</f>
        <v/>
      </c>
      <c r="H336" t="str">
        <f>IF($K336="","",IF(Agustus!C314="","",Agustus!C314))</f>
        <v/>
      </c>
      <c r="I336" t="str">
        <f>IF($K336="","",IFERROR(INDEX(Kode_Wilayah!$C$2:$C$515,MATCH(G336&amp;"|"&amp;H336,Kode_Wilayah!$D$2:$D$515,0)),""))</f>
        <v/>
      </c>
      <c r="K336" t="str">
        <f>IF(Agustus!D314="","",Agustus!D314)</f>
        <v/>
      </c>
      <c r="L336" t="str">
        <f>IF($K336="","",IFERROR(INDEX(Referensi!$I$2:$I$33,MATCH(A336,Referensi!$H$2:$H$33,0)),""))</f>
        <v/>
      </c>
    </row>
    <row r="337" spans="1:12" x14ac:dyDescent="0.35">
      <c r="A337" t="str">
        <f>IF($K337="","",Agustus!$B$2)</f>
        <v/>
      </c>
      <c r="B337" t="str">
        <f>IF($K337="","",Agustus!$B$4)</f>
        <v/>
      </c>
      <c r="C337" t="str">
        <f>IF($K337="","",Agustus!$B$3)</f>
        <v/>
      </c>
      <c r="D337" s="26" t="str">
        <f>IF($K337="","",DATE(Agustus!$B$4,MATCH(Agustus!$B$3,Referensi!$F$2:$F$13,0),1))</f>
        <v/>
      </c>
      <c r="E337" t="str">
        <f>IF($K337="","",IF(Agustus!A315="","",Agustus!A315))</f>
        <v/>
      </c>
      <c r="F337" t="str">
        <f t="shared" si="7"/>
        <v/>
      </c>
      <c r="G337" t="str">
        <f>IF($K337="","",IF(Agustus!B315="","",Agustus!B315))</f>
        <v/>
      </c>
      <c r="H337" t="str">
        <f>IF($K337="","",IF(Agustus!C315="","",Agustus!C315))</f>
        <v/>
      </c>
      <c r="I337" t="str">
        <f>IF($K337="","",IFERROR(INDEX(Kode_Wilayah!$C$2:$C$515,MATCH(G337&amp;"|"&amp;H337,Kode_Wilayah!$D$2:$D$515,0)),""))</f>
        <v/>
      </c>
      <c r="K337" t="str">
        <f>IF(Agustus!D315="","",Agustus!D315)</f>
        <v/>
      </c>
      <c r="L337" t="str">
        <f>IF($K337="","",IFERROR(INDEX(Referensi!$I$2:$I$33,MATCH(A337,Referensi!$H$2:$H$33,0)),""))</f>
        <v/>
      </c>
    </row>
    <row r="338" spans="1:12" x14ac:dyDescent="0.35">
      <c r="A338" t="str">
        <f>IF($K338="","",Agustus!$B$2)</f>
        <v/>
      </c>
      <c r="B338" t="str">
        <f>IF($K338="","",Agustus!$B$4)</f>
        <v/>
      </c>
      <c r="C338" t="str">
        <f>IF($K338="","",Agustus!$B$3)</f>
        <v/>
      </c>
      <c r="D338" s="26" t="str">
        <f>IF($K338="","",DATE(Agustus!$B$4,MATCH(Agustus!$B$3,Referensi!$F$2:$F$13,0),1))</f>
        <v/>
      </c>
      <c r="E338" t="str">
        <f>IF($K338="","",IF(Agustus!A316="","",Agustus!A316))</f>
        <v/>
      </c>
      <c r="F338" t="str">
        <f t="shared" si="7"/>
        <v/>
      </c>
      <c r="G338" t="str">
        <f>IF($K338="","",IF(Agustus!B316="","",Agustus!B316))</f>
        <v/>
      </c>
      <c r="H338" t="str">
        <f>IF($K338="","",IF(Agustus!C316="","",Agustus!C316))</f>
        <v/>
      </c>
      <c r="I338" t="str">
        <f>IF($K338="","",IFERROR(INDEX(Kode_Wilayah!$C$2:$C$515,MATCH(G338&amp;"|"&amp;H338,Kode_Wilayah!$D$2:$D$515,0)),""))</f>
        <v/>
      </c>
      <c r="K338" t="str">
        <f>IF(Agustus!D316="","",Agustus!D316)</f>
        <v/>
      </c>
      <c r="L338" t="str">
        <f>IF($K338="","",IFERROR(INDEX(Referensi!$I$2:$I$33,MATCH(A338,Referensi!$H$2:$H$33,0)),""))</f>
        <v/>
      </c>
    </row>
    <row r="339" spans="1:12" x14ac:dyDescent="0.35">
      <c r="A339" t="str">
        <f>IF($K339="","",Agustus!$B$2)</f>
        <v/>
      </c>
      <c r="B339" t="str">
        <f>IF($K339="","",Agustus!$B$4)</f>
        <v/>
      </c>
      <c r="C339" t="str">
        <f>IF($K339="","",Agustus!$B$3)</f>
        <v/>
      </c>
      <c r="D339" s="26" t="str">
        <f>IF($K339="","",DATE(Agustus!$B$4,MATCH(Agustus!$B$3,Referensi!$F$2:$F$13,0),1))</f>
        <v/>
      </c>
      <c r="E339" t="str">
        <f>IF($K339="","",IF(Agustus!A317="","",Agustus!A317))</f>
        <v/>
      </c>
      <c r="F339" t="str">
        <f t="shared" si="7"/>
        <v/>
      </c>
      <c r="G339" t="str">
        <f>IF($K339="","",IF(Agustus!B317="","",Agustus!B317))</f>
        <v/>
      </c>
      <c r="H339" t="str">
        <f>IF($K339="","",IF(Agustus!C317="","",Agustus!C317))</f>
        <v/>
      </c>
      <c r="I339" t="str">
        <f>IF($K339="","",IFERROR(INDEX(Kode_Wilayah!$C$2:$C$515,MATCH(G339&amp;"|"&amp;H339,Kode_Wilayah!$D$2:$D$515,0)),""))</f>
        <v/>
      </c>
      <c r="K339" t="str">
        <f>IF(Agustus!D317="","",Agustus!D317)</f>
        <v/>
      </c>
      <c r="L339" t="str">
        <f>IF($K339="","",IFERROR(INDEX(Referensi!$I$2:$I$33,MATCH(A339,Referensi!$H$2:$H$33,0)),""))</f>
        <v/>
      </c>
    </row>
    <row r="340" spans="1:12" x14ac:dyDescent="0.35">
      <c r="A340" t="str">
        <f>IF($K340="","",Agustus!$B$2)</f>
        <v/>
      </c>
      <c r="B340" t="str">
        <f>IF($K340="","",Agustus!$B$4)</f>
        <v/>
      </c>
      <c r="C340" t="str">
        <f>IF($K340="","",Agustus!$B$3)</f>
        <v/>
      </c>
      <c r="D340" s="26" t="str">
        <f>IF($K340="","",DATE(Agustus!$B$4,MATCH(Agustus!$B$3,Referensi!$F$2:$F$13,0),1))</f>
        <v/>
      </c>
      <c r="E340" t="str">
        <f>IF($K340="","",IF(Agustus!A318="","",Agustus!A318))</f>
        <v/>
      </c>
      <c r="F340" t="str">
        <f t="shared" si="7"/>
        <v/>
      </c>
      <c r="G340" t="str">
        <f>IF($K340="","",IF(Agustus!B318="","",Agustus!B318))</f>
        <v/>
      </c>
      <c r="H340" t="str">
        <f>IF($K340="","",IF(Agustus!C318="","",Agustus!C318))</f>
        <v/>
      </c>
      <c r="I340" t="str">
        <f>IF($K340="","",IFERROR(INDEX(Kode_Wilayah!$C$2:$C$515,MATCH(G340&amp;"|"&amp;H340,Kode_Wilayah!$D$2:$D$515,0)),""))</f>
        <v/>
      </c>
      <c r="K340" t="str">
        <f>IF(Agustus!D318="","",Agustus!D318)</f>
        <v/>
      </c>
      <c r="L340" t="str">
        <f>IF($K340="","",IFERROR(INDEX(Referensi!$I$2:$I$33,MATCH(A340,Referensi!$H$2:$H$33,0)),""))</f>
        <v/>
      </c>
    </row>
    <row r="341" spans="1:12" x14ac:dyDescent="0.35">
      <c r="A341" t="str">
        <f>IF($K341="","",Agustus!$B$2)</f>
        <v/>
      </c>
      <c r="B341" t="str">
        <f>IF($K341="","",Agustus!$B$4)</f>
        <v/>
      </c>
      <c r="C341" t="str">
        <f>IF($K341="","",Agustus!$B$3)</f>
        <v/>
      </c>
      <c r="D341" s="26" t="str">
        <f>IF($K341="","",DATE(Agustus!$B$4,MATCH(Agustus!$B$3,Referensi!$F$2:$F$13,0),1))</f>
        <v/>
      </c>
      <c r="E341" t="str">
        <f>IF($K341="","",IF(Agustus!A319="","",Agustus!A319))</f>
        <v/>
      </c>
      <c r="F341" t="str">
        <f t="shared" si="7"/>
        <v/>
      </c>
      <c r="G341" t="str">
        <f>IF($K341="","",IF(Agustus!B319="","",Agustus!B319))</f>
        <v/>
      </c>
      <c r="H341" t="str">
        <f>IF($K341="","",IF(Agustus!C319="","",Agustus!C319))</f>
        <v/>
      </c>
      <c r="I341" t="str">
        <f>IF($K341="","",IFERROR(INDEX(Kode_Wilayah!$C$2:$C$515,MATCH(G341&amp;"|"&amp;H341,Kode_Wilayah!$D$2:$D$515,0)),""))</f>
        <v/>
      </c>
      <c r="K341" t="str">
        <f>IF(Agustus!D319="","",Agustus!D319)</f>
        <v/>
      </c>
      <c r="L341" t="str">
        <f>IF($K341="","",IFERROR(INDEX(Referensi!$I$2:$I$33,MATCH(A341,Referensi!$H$2:$H$33,0)),""))</f>
        <v/>
      </c>
    </row>
    <row r="342" spans="1:12" x14ac:dyDescent="0.35">
      <c r="A342" t="str">
        <f>IF($K342="","",Agustus!$B$2)</f>
        <v/>
      </c>
      <c r="B342" t="str">
        <f>IF($K342="","",Agustus!$B$4)</f>
        <v/>
      </c>
      <c r="C342" t="str">
        <f>IF($K342="","",Agustus!$B$3)</f>
        <v/>
      </c>
      <c r="D342" s="26" t="str">
        <f>IF($K342="","",DATE(Agustus!$B$4,MATCH(Agustus!$B$3,Referensi!$F$2:$F$13,0),1))</f>
        <v/>
      </c>
      <c r="E342" t="str">
        <f>IF($K342="","",IF(Agustus!A320="","",Agustus!A320))</f>
        <v/>
      </c>
      <c r="F342" t="str">
        <f t="shared" si="7"/>
        <v/>
      </c>
      <c r="G342" t="str">
        <f>IF($K342="","",IF(Agustus!B320="","",Agustus!B320))</f>
        <v/>
      </c>
      <c r="H342" t="str">
        <f>IF($K342="","",IF(Agustus!C320="","",Agustus!C320))</f>
        <v/>
      </c>
      <c r="I342" t="str">
        <f>IF($K342="","",IFERROR(INDEX(Kode_Wilayah!$C$2:$C$515,MATCH(G342&amp;"|"&amp;H342,Kode_Wilayah!$D$2:$D$515,0)),""))</f>
        <v/>
      </c>
      <c r="K342" t="str">
        <f>IF(Agustus!D320="","",Agustus!D320)</f>
        <v/>
      </c>
      <c r="L342" t="str">
        <f>IF($K342="","",IFERROR(INDEX(Referensi!$I$2:$I$33,MATCH(A342,Referensi!$H$2:$H$33,0)),""))</f>
        <v/>
      </c>
    </row>
    <row r="343" spans="1:12" x14ac:dyDescent="0.35">
      <c r="A343" t="str">
        <f>IF($K343="","",Agustus!$B$2)</f>
        <v/>
      </c>
      <c r="B343" t="str">
        <f>IF($K343="","",Agustus!$B$4)</f>
        <v/>
      </c>
      <c r="C343" t="str">
        <f>IF($K343="","",Agustus!$B$3)</f>
        <v/>
      </c>
      <c r="D343" s="26" t="str">
        <f>IF($K343="","",DATE(Agustus!$B$4,MATCH(Agustus!$B$3,Referensi!$F$2:$F$13,0),1))</f>
        <v/>
      </c>
      <c r="E343" t="str">
        <f>IF($K343="","",IF(Agustus!A321="","",Agustus!A321))</f>
        <v/>
      </c>
      <c r="F343" t="str">
        <f t="shared" si="7"/>
        <v/>
      </c>
      <c r="G343" t="str">
        <f>IF($K343="","",IF(Agustus!B321="","",Agustus!B321))</f>
        <v/>
      </c>
      <c r="H343" t="str">
        <f>IF($K343="","",IF(Agustus!C321="","",Agustus!C321))</f>
        <v/>
      </c>
      <c r="I343" t="str">
        <f>IF($K343="","",IFERROR(INDEX(Kode_Wilayah!$C$2:$C$515,MATCH(G343&amp;"|"&amp;H343,Kode_Wilayah!$D$2:$D$515,0)),""))</f>
        <v/>
      </c>
      <c r="K343" t="str">
        <f>IF(Agustus!D321="","",Agustus!D321)</f>
        <v/>
      </c>
      <c r="L343" t="str">
        <f>IF($K343="","",IFERROR(INDEX(Referensi!$I$2:$I$33,MATCH(A343,Referensi!$H$2:$H$33,0)),""))</f>
        <v/>
      </c>
    </row>
    <row r="344" spans="1:12" x14ac:dyDescent="0.35">
      <c r="A344" t="str">
        <f>IF($K344="","",Agustus!$B$2)</f>
        <v/>
      </c>
      <c r="B344" t="str">
        <f>IF($K344="","",Agustus!$B$4)</f>
        <v/>
      </c>
      <c r="C344" t="str">
        <f>IF($K344="","",Agustus!$B$3)</f>
        <v/>
      </c>
      <c r="D344" s="26" t="str">
        <f>IF($K344="","",DATE(Agustus!$B$4,MATCH(Agustus!$B$3,Referensi!$F$2:$F$13,0),1))</f>
        <v/>
      </c>
      <c r="E344" t="str">
        <f>IF($K344="","",IF(Agustus!A322="","",Agustus!A322))</f>
        <v/>
      </c>
      <c r="F344" t="str">
        <f t="shared" si="7"/>
        <v/>
      </c>
      <c r="G344" t="str">
        <f>IF($K344="","",IF(Agustus!B322="","",Agustus!B322))</f>
        <v/>
      </c>
      <c r="H344" t="str">
        <f>IF($K344="","",IF(Agustus!C322="","",Agustus!C322))</f>
        <v/>
      </c>
      <c r="I344" t="str">
        <f>IF($K344="","",IFERROR(INDEX(Kode_Wilayah!$C$2:$C$515,MATCH(G344&amp;"|"&amp;H344,Kode_Wilayah!$D$2:$D$515,0)),""))</f>
        <v/>
      </c>
      <c r="K344" t="str">
        <f>IF(Agustus!D322="","",Agustus!D322)</f>
        <v/>
      </c>
      <c r="L344" t="str">
        <f>IF($K344="","",IFERROR(INDEX(Referensi!$I$2:$I$33,MATCH(A344,Referensi!$H$2:$H$33,0)),""))</f>
        <v/>
      </c>
    </row>
    <row r="345" spans="1:12" x14ac:dyDescent="0.35">
      <c r="A345" t="str">
        <f>IF($K345="","",Agustus!$B$2)</f>
        <v/>
      </c>
      <c r="B345" t="str">
        <f>IF($K345="","",Agustus!$B$4)</f>
        <v/>
      </c>
      <c r="C345" t="str">
        <f>IF($K345="","",Agustus!$B$3)</f>
        <v/>
      </c>
      <c r="D345" s="26" t="str">
        <f>IF($K345="","",DATE(Agustus!$B$4,MATCH(Agustus!$B$3,Referensi!$F$2:$F$13,0),1))</f>
        <v/>
      </c>
      <c r="E345" t="str">
        <f>IF($K345="","",IF(Agustus!A323="","",Agustus!A323))</f>
        <v/>
      </c>
      <c r="F345" t="str">
        <f t="shared" si="7"/>
        <v/>
      </c>
      <c r="G345" t="str">
        <f>IF($K345="","",IF(Agustus!B323="","",Agustus!B323))</f>
        <v/>
      </c>
      <c r="H345" t="str">
        <f>IF($K345="","",IF(Agustus!C323="","",Agustus!C323))</f>
        <v/>
      </c>
      <c r="I345" t="str">
        <f>IF($K345="","",IFERROR(INDEX(Kode_Wilayah!$C$2:$C$515,MATCH(G345&amp;"|"&amp;H345,Kode_Wilayah!$D$2:$D$515,0)),""))</f>
        <v/>
      </c>
      <c r="K345" t="str">
        <f>IF(Agustus!D323="","",Agustus!D323)</f>
        <v/>
      </c>
      <c r="L345" t="str">
        <f>IF($K345="","",IFERROR(INDEX(Referensi!$I$2:$I$33,MATCH(A345,Referensi!$H$2:$H$33,0)),""))</f>
        <v/>
      </c>
    </row>
    <row r="346" spans="1:12" x14ac:dyDescent="0.35">
      <c r="A346" t="str">
        <f>IF($K346="","",Agustus!$B$2)</f>
        <v/>
      </c>
      <c r="B346" t="str">
        <f>IF($K346="","",Agustus!$B$4)</f>
        <v/>
      </c>
      <c r="C346" t="str">
        <f>IF($K346="","",Agustus!$B$3)</f>
        <v/>
      </c>
      <c r="D346" s="26" t="str">
        <f>IF($K346="","",DATE(Agustus!$B$4,MATCH(Agustus!$B$3,Referensi!$F$2:$F$13,0),1))</f>
        <v/>
      </c>
      <c r="E346" t="str">
        <f>IF($K346="","",IF(Agustus!A324="","",Agustus!A324))</f>
        <v/>
      </c>
      <c r="F346" t="str">
        <f t="shared" si="7"/>
        <v/>
      </c>
      <c r="G346" t="str">
        <f>IF($K346="","",IF(Agustus!B324="","",Agustus!B324))</f>
        <v/>
      </c>
      <c r="H346" t="str">
        <f>IF($K346="","",IF(Agustus!C324="","",Agustus!C324))</f>
        <v/>
      </c>
      <c r="I346" t="str">
        <f>IF($K346="","",IFERROR(INDEX(Kode_Wilayah!$C$2:$C$515,MATCH(G346&amp;"|"&amp;H346,Kode_Wilayah!$D$2:$D$515,0)),""))</f>
        <v/>
      </c>
      <c r="K346" t="str">
        <f>IF(Agustus!D324="","",Agustus!D324)</f>
        <v/>
      </c>
      <c r="L346" t="str">
        <f>IF($K346="","",IFERROR(INDEX(Referensi!$I$2:$I$33,MATCH(A346,Referensi!$H$2:$H$33,0)),""))</f>
        <v/>
      </c>
    </row>
    <row r="347" spans="1:12" x14ac:dyDescent="0.35">
      <c r="A347" t="str">
        <f>IF($K347="","",Agustus!$B$2)</f>
        <v/>
      </c>
      <c r="B347" t="str">
        <f>IF($K347="","",Agustus!$B$4)</f>
        <v/>
      </c>
      <c r="C347" t="str">
        <f>IF($K347="","",Agustus!$B$3)</f>
        <v/>
      </c>
      <c r="D347" s="26" t="str">
        <f>IF($K347="","",DATE(Agustus!$B$4,MATCH(Agustus!$B$3,Referensi!$F$2:$F$13,0),1))</f>
        <v/>
      </c>
      <c r="E347" t="str">
        <f>IF($K347="","",IF(Agustus!A325="","",Agustus!A325))</f>
        <v/>
      </c>
      <c r="F347" t="str">
        <f t="shared" si="7"/>
        <v/>
      </c>
      <c r="G347" t="str">
        <f>IF($K347="","",IF(Agustus!B325="","",Agustus!B325))</f>
        <v/>
      </c>
      <c r="H347" t="str">
        <f>IF($K347="","",IF(Agustus!C325="","",Agustus!C325))</f>
        <v/>
      </c>
      <c r="I347" t="str">
        <f>IF($K347="","",IFERROR(INDEX(Kode_Wilayah!$C$2:$C$515,MATCH(G347&amp;"|"&amp;H347,Kode_Wilayah!$D$2:$D$515,0)),""))</f>
        <v/>
      </c>
      <c r="K347" t="str">
        <f>IF(Agustus!D325="","",Agustus!D325)</f>
        <v/>
      </c>
      <c r="L347" t="str">
        <f>IF($K347="","",IFERROR(INDEX(Referensi!$I$2:$I$33,MATCH(A347,Referensi!$H$2:$H$33,0)),""))</f>
        <v/>
      </c>
    </row>
    <row r="348" spans="1:12" x14ac:dyDescent="0.35">
      <c r="A348" t="str">
        <f>IF($K348="","",Agustus!$B$2)</f>
        <v/>
      </c>
      <c r="B348" t="str">
        <f>IF($K348="","",Agustus!$B$4)</f>
        <v/>
      </c>
      <c r="C348" t="str">
        <f>IF($K348="","",Agustus!$B$3)</f>
        <v/>
      </c>
      <c r="D348" s="26" t="str">
        <f>IF($K348="","",DATE(Agustus!$B$4,MATCH(Agustus!$B$3,Referensi!$F$2:$F$13,0),1))</f>
        <v/>
      </c>
      <c r="E348" t="str">
        <f>IF($K348="","",IF(Agustus!A326="","",Agustus!A326))</f>
        <v/>
      </c>
      <c r="F348" t="str">
        <f t="shared" si="7"/>
        <v/>
      </c>
      <c r="G348" t="str">
        <f>IF($K348="","",IF(Agustus!B326="","",Agustus!B326))</f>
        <v/>
      </c>
      <c r="H348" t="str">
        <f>IF($K348="","",IF(Agustus!C326="","",Agustus!C326))</f>
        <v/>
      </c>
      <c r="I348" t="str">
        <f>IF($K348="","",IFERROR(INDEX(Kode_Wilayah!$C$2:$C$515,MATCH(G348&amp;"|"&amp;H348,Kode_Wilayah!$D$2:$D$515,0)),""))</f>
        <v/>
      </c>
      <c r="K348" t="str">
        <f>IF(Agustus!D326="","",Agustus!D326)</f>
        <v/>
      </c>
      <c r="L348" t="str">
        <f>IF($K348="","",IFERROR(INDEX(Referensi!$I$2:$I$33,MATCH(A348,Referensi!$H$2:$H$33,0)),""))</f>
        <v/>
      </c>
    </row>
    <row r="349" spans="1:12" x14ac:dyDescent="0.35">
      <c r="A349" t="str">
        <f>IF($K349="","",Agustus!$B$2)</f>
        <v/>
      </c>
      <c r="B349" t="str">
        <f>IF($K349="","",Agustus!$B$4)</f>
        <v/>
      </c>
      <c r="C349" t="str">
        <f>IF($K349="","",Agustus!$B$3)</f>
        <v/>
      </c>
      <c r="D349" s="26" t="str">
        <f>IF($K349="","",DATE(Agustus!$B$4,MATCH(Agustus!$B$3,Referensi!$F$2:$F$13,0),1))</f>
        <v/>
      </c>
      <c r="E349" t="str">
        <f>IF($K349="","",IF(Agustus!A327="","",Agustus!A327))</f>
        <v/>
      </c>
      <c r="F349" t="str">
        <f t="shared" si="7"/>
        <v/>
      </c>
      <c r="G349" t="str">
        <f>IF($K349="","",IF(Agustus!B327="","",Agustus!B327))</f>
        <v/>
      </c>
      <c r="H349" t="str">
        <f>IF($K349="","",IF(Agustus!C327="","",Agustus!C327))</f>
        <v/>
      </c>
      <c r="I349" t="str">
        <f>IF($K349="","",IFERROR(INDEX(Kode_Wilayah!$C$2:$C$515,MATCH(G349&amp;"|"&amp;H349,Kode_Wilayah!$D$2:$D$515,0)),""))</f>
        <v/>
      </c>
      <c r="K349" t="str">
        <f>IF(Agustus!D327="","",Agustus!D327)</f>
        <v/>
      </c>
      <c r="L349" t="str">
        <f>IF($K349="","",IFERROR(INDEX(Referensi!$I$2:$I$33,MATCH(A349,Referensi!$H$2:$H$33,0)),""))</f>
        <v/>
      </c>
    </row>
    <row r="350" spans="1:12" x14ac:dyDescent="0.35">
      <c r="A350" t="str">
        <f>IF($K350="","",Agustus!$B$2)</f>
        <v/>
      </c>
      <c r="B350" t="str">
        <f>IF($K350="","",Agustus!$B$4)</f>
        <v/>
      </c>
      <c r="C350" t="str">
        <f>IF($K350="","",Agustus!$B$3)</f>
        <v/>
      </c>
      <c r="D350" s="26" t="str">
        <f>IF($K350="","",DATE(Agustus!$B$4,MATCH(Agustus!$B$3,Referensi!$F$2:$F$13,0),1))</f>
        <v/>
      </c>
      <c r="E350" t="str">
        <f>IF($K350="","",IF(Agustus!A328="","",Agustus!A328))</f>
        <v/>
      </c>
      <c r="F350" t="str">
        <f t="shared" si="7"/>
        <v/>
      </c>
      <c r="G350" t="str">
        <f>IF($K350="","",IF(Agustus!B328="","",Agustus!B328))</f>
        <v/>
      </c>
      <c r="H350" t="str">
        <f>IF($K350="","",IF(Agustus!C328="","",Agustus!C328))</f>
        <v/>
      </c>
      <c r="I350" t="str">
        <f>IF($K350="","",IFERROR(INDEX(Kode_Wilayah!$C$2:$C$515,MATCH(G350&amp;"|"&amp;H350,Kode_Wilayah!$D$2:$D$515,0)),""))</f>
        <v/>
      </c>
      <c r="K350" t="str">
        <f>IF(Agustus!D328="","",Agustus!D328)</f>
        <v/>
      </c>
      <c r="L350" t="str">
        <f>IF($K350="","",IFERROR(INDEX(Referensi!$I$2:$I$33,MATCH(A350,Referensi!$H$2:$H$33,0)),""))</f>
        <v/>
      </c>
    </row>
    <row r="351" spans="1:12" x14ac:dyDescent="0.35">
      <c r="A351" t="str">
        <f>IF($K351="","",Agustus!$B$2)</f>
        <v/>
      </c>
      <c r="B351" t="str">
        <f>IF($K351="","",Agustus!$B$4)</f>
        <v/>
      </c>
      <c r="C351" t="str">
        <f>IF($K351="","",Agustus!$B$3)</f>
        <v/>
      </c>
      <c r="D351" s="26" t="str">
        <f>IF($K351="","",DATE(Agustus!$B$4,MATCH(Agustus!$B$3,Referensi!$F$2:$F$13,0),1))</f>
        <v/>
      </c>
      <c r="E351" t="str">
        <f>IF($K351="","",IF(Agustus!A329="","",Agustus!A329))</f>
        <v/>
      </c>
      <c r="F351" t="str">
        <f t="shared" si="7"/>
        <v/>
      </c>
      <c r="G351" t="str">
        <f>IF($K351="","",IF(Agustus!B329="","",Agustus!B329))</f>
        <v/>
      </c>
      <c r="H351" t="str">
        <f>IF($K351="","",IF(Agustus!C329="","",Agustus!C329))</f>
        <v/>
      </c>
      <c r="I351" t="str">
        <f>IF($K351="","",IFERROR(INDEX(Kode_Wilayah!$C$2:$C$515,MATCH(G351&amp;"|"&amp;H351,Kode_Wilayah!$D$2:$D$515,0)),""))</f>
        <v/>
      </c>
      <c r="K351" t="str">
        <f>IF(Agustus!D329="","",Agustus!D329)</f>
        <v/>
      </c>
      <c r="L351" t="str">
        <f>IF($K351="","",IFERROR(INDEX(Referensi!$I$2:$I$33,MATCH(A351,Referensi!$H$2:$H$33,0)),""))</f>
        <v/>
      </c>
    </row>
    <row r="352" spans="1:12" x14ac:dyDescent="0.35">
      <c r="A352" t="str">
        <f>IF($K352="","",Agustus!$B$2)</f>
        <v/>
      </c>
      <c r="B352" t="str">
        <f>IF($K352="","",Agustus!$B$4)</f>
        <v/>
      </c>
      <c r="C352" t="str">
        <f>IF($K352="","",Agustus!$B$3)</f>
        <v/>
      </c>
      <c r="D352" s="26" t="str">
        <f>IF($K352="","",DATE(Agustus!$B$4,MATCH(Agustus!$B$3,Referensi!$F$2:$F$13,0),1))</f>
        <v/>
      </c>
      <c r="E352" t="str">
        <f>IF($K352="","",IF(Agustus!A330="","",Agustus!A330))</f>
        <v/>
      </c>
      <c r="F352" t="str">
        <f t="shared" si="7"/>
        <v/>
      </c>
      <c r="G352" t="str">
        <f>IF($K352="","",IF(Agustus!B330="","",Agustus!B330))</f>
        <v/>
      </c>
      <c r="H352" t="str">
        <f>IF($K352="","",IF(Agustus!C330="","",Agustus!C330))</f>
        <v/>
      </c>
      <c r="I352" t="str">
        <f>IF($K352="","",IFERROR(INDEX(Kode_Wilayah!$C$2:$C$515,MATCH(G352&amp;"|"&amp;H352,Kode_Wilayah!$D$2:$D$515,0)),""))</f>
        <v/>
      </c>
      <c r="K352" t="str">
        <f>IF(Agustus!D330="","",Agustus!D330)</f>
        <v/>
      </c>
      <c r="L352" t="str">
        <f>IF($K352="","",IFERROR(INDEX(Referensi!$I$2:$I$33,MATCH(A352,Referensi!$H$2:$H$33,0)),""))</f>
        <v/>
      </c>
    </row>
    <row r="353" spans="1:12" x14ac:dyDescent="0.35">
      <c r="A353" t="str">
        <f>IF($K353="","",Agustus!$B$2)</f>
        <v/>
      </c>
      <c r="B353" t="str">
        <f>IF($K353="","",Agustus!$B$4)</f>
        <v/>
      </c>
      <c r="C353" t="str">
        <f>IF($K353="","",Agustus!$B$3)</f>
        <v/>
      </c>
      <c r="D353" s="26" t="str">
        <f>IF($K353="","",DATE(Agustus!$B$4,MATCH(Agustus!$B$3,Referensi!$F$2:$F$13,0),1))</f>
        <v/>
      </c>
      <c r="E353" t="str">
        <f>IF($K353="","",IF(Agustus!A331="","",Agustus!A331))</f>
        <v/>
      </c>
      <c r="F353" t="str">
        <f t="shared" si="7"/>
        <v/>
      </c>
      <c r="G353" t="str">
        <f>IF($K353="","",IF(Agustus!B331="","",Agustus!B331))</f>
        <v/>
      </c>
      <c r="H353" t="str">
        <f>IF($K353="","",IF(Agustus!C331="","",Agustus!C331))</f>
        <v/>
      </c>
      <c r="I353" t="str">
        <f>IF($K353="","",IFERROR(INDEX(Kode_Wilayah!$C$2:$C$515,MATCH(G353&amp;"|"&amp;H353,Kode_Wilayah!$D$2:$D$515,0)),""))</f>
        <v/>
      </c>
      <c r="K353" t="str">
        <f>IF(Agustus!D331="","",Agustus!D331)</f>
        <v/>
      </c>
      <c r="L353" t="str">
        <f>IF($K353="","",IFERROR(INDEX(Referensi!$I$2:$I$33,MATCH(A353,Referensi!$H$2:$H$33,0)),""))</f>
        <v/>
      </c>
    </row>
    <row r="354" spans="1:12" x14ac:dyDescent="0.35">
      <c r="A354" t="str">
        <f>IF($K354="","",Agustus!$B$2)</f>
        <v/>
      </c>
      <c r="B354" t="str">
        <f>IF($K354="","",Agustus!$B$4)</f>
        <v/>
      </c>
      <c r="C354" t="str">
        <f>IF($K354="","",Agustus!$B$3)</f>
        <v/>
      </c>
      <c r="D354" s="26" t="str">
        <f>IF($K354="","",DATE(Agustus!$B$4,MATCH(Agustus!$B$3,Referensi!$F$2:$F$13,0),1))</f>
        <v/>
      </c>
      <c r="E354" t="str">
        <f>IF($K354="","",IF(Agustus!A332="","",Agustus!A332))</f>
        <v/>
      </c>
      <c r="F354" t="str">
        <f t="shared" si="7"/>
        <v/>
      </c>
      <c r="G354" t="str">
        <f>IF($K354="","",IF(Agustus!B332="","",Agustus!B332))</f>
        <v/>
      </c>
      <c r="H354" t="str">
        <f>IF($K354="","",IF(Agustus!C332="","",Agustus!C332))</f>
        <v/>
      </c>
      <c r="I354" t="str">
        <f>IF($K354="","",IFERROR(INDEX(Kode_Wilayah!$C$2:$C$515,MATCH(G354&amp;"|"&amp;H354,Kode_Wilayah!$D$2:$D$515,0)),""))</f>
        <v/>
      </c>
      <c r="K354" t="str">
        <f>IF(Agustus!D332="","",Agustus!D332)</f>
        <v/>
      </c>
      <c r="L354" t="str">
        <f>IF($K354="","",IFERROR(INDEX(Referensi!$I$2:$I$33,MATCH(A354,Referensi!$H$2:$H$33,0)),""))</f>
        <v/>
      </c>
    </row>
    <row r="355" spans="1:12" x14ac:dyDescent="0.35">
      <c r="A355" t="str">
        <f>IF($K355="","",Agustus!$B$2)</f>
        <v/>
      </c>
      <c r="B355" t="str">
        <f>IF($K355="","",Agustus!$B$4)</f>
        <v/>
      </c>
      <c r="C355" t="str">
        <f>IF($K355="","",Agustus!$B$3)</f>
        <v/>
      </c>
      <c r="D355" s="26" t="str">
        <f>IF($K355="","",DATE(Agustus!$B$4,MATCH(Agustus!$B$3,Referensi!$F$2:$F$13,0),1))</f>
        <v/>
      </c>
      <c r="E355" t="str">
        <f>IF($K355="","",IF(Agustus!A333="","",Agustus!A333))</f>
        <v/>
      </c>
      <c r="F355" t="str">
        <f t="shared" si="7"/>
        <v/>
      </c>
      <c r="G355" t="str">
        <f>IF($K355="","",IF(Agustus!B333="","",Agustus!B333))</f>
        <v/>
      </c>
      <c r="H355" t="str">
        <f>IF($K355="","",IF(Agustus!C333="","",Agustus!C333))</f>
        <v/>
      </c>
      <c r="I355" t="str">
        <f>IF($K355="","",IFERROR(INDEX(Kode_Wilayah!$C$2:$C$515,MATCH(G355&amp;"|"&amp;H355,Kode_Wilayah!$D$2:$D$515,0)),""))</f>
        <v/>
      </c>
      <c r="K355" t="str">
        <f>IF(Agustus!D333="","",Agustus!D333)</f>
        <v/>
      </c>
      <c r="L355" t="str">
        <f>IF($K355="","",IFERROR(INDEX(Referensi!$I$2:$I$33,MATCH(A355,Referensi!$H$2:$H$33,0)),""))</f>
        <v/>
      </c>
    </row>
    <row r="356" spans="1:12" x14ac:dyDescent="0.35">
      <c r="A356" t="str">
        <f>IF($K356="","",Agustus!$B$2)</f>
        <v/>
      </c>
      <c r="B356" t="str">
        <f>IF($K356="","",Agustus!$B$4)</f>
        <v/>
      </c>
      <c r="C356" t="str">
        <f>IF($K356="","",Agustus!$B$3)</f>
        <v/>
      </c>
      <c r="D356" s="26" t="str">
        <f>IF($K356="","",DATE(Agustus!$B$4,MATCH(Agustus!$B$3,Referensi!$F$2:$F$13,0),1))</f>
        <v/>
      </c>
      <c r="E356" t="str">
        <f>IF($K356="","",IF(Agustus!A334="","",Agustus!A334))</f>
        <v/>
      </c>
      <c r="F356" t="str">
        <f t="shared" si="7"/>
        <v/>
      </c>
      <c r="G356" t="str">
        <f>IF($K356="","",IF(Agustus!B334="","",Agustus!B334))</f>
        <v/>
      </c>
      <c r="H356" t="str">
        <f>IF($K356="","",IF(Agustus!C334="","",Agustus!C334))</f>
        <v/>
      </c>
      <c r="I356" t="str">
        <f>IF($K356="","",IFERROR(INDEX(Kode_Wilayah!$C$2:$C$515,MATCH(G356&amp;"|"&amp;H356,Kode_Wilayah!$D$2:$D$515,0)),""))</f>
        <v/>
      </c>
      <c r="K356" t="str">
        <f>IF(Agustus!D334="","",Agustus!D334)</f>
        <v/>
      </c>
      <c r="L356" t="str">
        <f>IF($K356="","",IFERROR(INDEX(Referensi!$I$2:$I$33,MATCH(A356,Referensi!$H$2:$H$33,0)),""))</f>
        <v/>
      </c>
    </row>
    <row r="357" spans="1:12" x14ac:dyDescent="0.35">
      <c r="A357" t="str">
        <f>IF($K357="","",Agustus!$B$2)</f>
        <v/>
      </c>
      <c r="B357" t="str">
        <f>IF($K357="","",Agustus!$B$4)</f>
        <v/>
      </c>
      <c r="C357" t="str">
        <f>IF($K357="","",Agustus!$B$3)</f>
        <v/>
      </c>
      <c r="D357" s="26" t="str">
        <f>IF($K357="","",DATE(Agustus!$B$4,MATCH(Agustus!$B$3,Referensi!$F$2:$F$13,0),1))</f>
        <v/>
      </c>
      <c r="E357" t="str">
        <f>IF($K357="","",IF(Agustus!A335="","",Agustus!A335))</f>
        <v/>
      </c>
      <c r="F357" t="str">
        <f t="shared" si="7"/>
        <v/>
      </c>
      <c r="G357" t="str">
        <f>IF($K357="","",IF(Agustus!B335="","",Agustus!B335))</f>
        <v/>
      </c>
      <c r="H357" t="str">
        <f>IF($K357="","",IF(Agustus!C335="","",Agustus!C335))</f>
        <v/>
      </c>
      <c r="I357" t="str">
        <f>IF($K357="","",IFERROR(INDEX(Kode_Wilayah!$C$2:$C$515,MATCH(G357&amp;"|"&amp;H357,Kode_Wilayah!$D$2:$D$515,0)),""))</f>
        <v/>
      </c>
      <c r="K357" t="str">
        <f>IF(Agustus!D335="","",Agustus!D335)</f>
        <v/>
      </c>
      <c r="L357" t="str">
        <f>IF($K357="","",IFERROR(INDEX(Referensi!$I$2:$I$33,MATCH(A357,Referensi!$H$2:$H$33,0)),""))</f>
        <v/>
      </c>
    </row>
    <row r="358" spans="1:12" x14ac:dyDescent="0.35">
      <c r="A358" t="str">
        <f>IF($K358="","",Agustus!$B$2)</f>
        <v/>
      </c>
      <c r="B358" t="str">
        <f>IF($K358="","",Agustus!$B$4)</f>
        <v/>
      </c>
      <c r="C358" t="str">
        <f>IF($K358="","",Agustus!$B$3)</f>
        <v/>
      </c>
      <c r="D358" s="26" t="str">
        <f>IF($K358="","",DATE(Agustus!$B$4,MATCH(Agustus!$B$3,Referensi!$F$2:$F$13,0),1))</f>
        <v/>
      </c>
      <c r="E358" t="str">
        <f>IF($K358="","",IF(Agustus!A336="","",Agustus!A336))</f>
        <v/>
      </c>
      <c r="F358" t="str">
        <f t="shared" si="7"/>
        <v/>
      </c>
      <c r="G358" t="str">
        <f>IF($K358="","",IF(Agustus!B336="","",Agustus!B336))</f>
        <v/>
      </c>
      <c r="H358" t="str">
        <f>IF($K358="","",IF(Agustus!C336="","",Agustus!C336))</f>
        <v/>
      </c>
      <c r="I358" t="str">
        <f>IF($K358="","",IFERROR(INDEX(Kode_Wilayah!$C$2:$C$515,MATCH(G358&amp;"|"&amp;H358,Kode_Wilayah!$D$2:$D$515,0)),""))</f>
        <v/>
      </c>
      <c r="K358" t="str">
        <f>IF(Agustus!D336="","",Agustus!D336)</f>
        <v/>
      </c>
      <c r="L358" t="str">
        <f>IF($K358="","",IFERROR(INDEX(Referensi!$I$2:$I$33,MATCH(A358,Referensi!$H$2:$H$33,0)),""))</f>
        <v/>
      </c>
    </row>
    <row r="359" spans="1:12" x14ac:dyDescent="0.35">
      <c r="A359" t="str">
        <f>IF($K359="","",Agustus!$B$2)</f>
        <v/>
      </c>
      <c r="B359" t="str">
        <f>IF($K359="","",Agustus!$B$4)</f>
        <v/>
      </c>
      <c r="C359" t="str">
        <f>IF($K359="","",Agustus!$B$3)</f>
        <v/>
      </c>
      <c r="D359" s="26" t="str">
        <f>IF($K359="","",DATE(Agustus!$B$4,MATCH(Agustus!$B$3,Referensi!$F$2:$F$13,0),1))</f>
        <v/>
      </c>
      <c r="E359" t="str">
        <f>IF($K359="","",IF(Agustus!A337="","",Agustus!A337))</f>
        <v/>
      </c>
      <c r="F359" t="str">
        <f t="shared" si="7"/>
        <v/>
      </c>
      <c r="G359" t="str">
        <f>IF($K359="","",IF(Agustus!B337="","",Agustus!B337))</f>
        <v/>
      </c>
      <c r="H359" t="str">
        <f>IF($K359="","",IF(Agustus!C337="","",Agustus!C337))</f>
        <v/>
      </c>
      <c r="I359" t="str">
        <f>IF($K359="","",IFERROR(INDEX(Kode_Wilayah!$C$2:$C$515,MATCH(G359&amp;"|"&amp;H359,Kode_Wilayah!$D$2:$D$515,0)),""))</f>
        <v/>
      </c>
      <c r="K359" t="str">
        <f>IF(Agustus!D337="","",Agustus!D337)</f>
        <v/>
      </c>
      <c r="L359" t="str">
        <f>IF($K359="","",IFERROR(INDEX(Referensi!$I$2:$I$33,MATCH(A359,Referensi!$H$2:$H$33,0)),""))</f>
        <v/>
      </c>
    </row>
    <row r="360" spans="1:12" x14ac:dyDescent="0.35">
      <c r="A360" t="str">
        <f>IF($K360="","",Agustus!$B$2)</f>
        <v/>
      </c>
      <c r="B360" t="str">
        <f>IF($K360="","",Agustus!$B$4)</f>
        <v/>
      </c>
      <c r="C360" t="str">
        <f>IF($K360="","",Agustus!$B$3)</f>
        <v/>
      </c>
      <c r="D360" s="26" t="str">
        <f>IF($K360="","",DATE(Agustus!$B$4,MATCH(Agustus!$B$3,Referensi!$F$2:$F$13,0),1))</f>
        <v/>
      </c>
      <c r="E360" t="str">
        <f>IF($K360="","",IF(Agustus!A338="","",Agustus!A338))</f>
        <v/>
      </c>
      <c r="F360" t="str">
        <f t="shared" si="7"/>
        <v/>
      </c>
      <c r="G360" t="str">
        <f>IF($K360="","",IF(Agustus!B338="","",Agustus!B338))</f>
        <v/>
      </c>
      <c r="H360" t="str">
        <f>IF($K360="","",IF(Agustus!C338="","",Agustus!C338))</f>
        <v/>
      </c>
      <c r="I360" t="str">
        <f>IF($K360="","",IFERROR(INDEX(Kode_Wilayah!$C$2:$C$515,MATCH(G360&amp;"|"&amp;H360,Kode_Wilayah!$D$2:$D$515,0)),""))</f>
        <v/>
      </c>
      <c r="K360" t="str">
        <f>IF(Agustus!D338="","",Agustus!D338)</f>
        <v/>
      </c>
      <c r="L360" t="str">
        <f>IF($K360="","",IFERROR(INDEX(Referensi!$I$2:$I$33,MATCH(A360,Referensi!$H$2:$H$33,0)),""))</f>
        <v/>
      </c>
    </row>
    <row r="361" spans="1:12" x14ac:dyDescent="0.35">
      <c r="A361" t="str">
        <f>IF($K361="","",Agustus!$B$2)</f>
        <v/>
      </c>
      <c r="B361" t="str">
        <f>IF($K361="","",Agustus!$B$4)</f>
        <v/>
      </c>
      <c r="C361" t="str">
        <f>IF($K361="","",Agustus!$B$3)</f>
        <v/>
      </c>
      <c r="D361" s="26" t="str">
        <f>IF($K361="","",DATE(Agustus!$B$4,MATCH(Agustus!$B$3,Referensi!$F$2:$F$13,0),1))</f>
        <v/>
      </c>
      <c r="E361" t="str">
        <f>IF($K361="","",IF(Agustus!A339="","",Agustus!A339))</f>
        <v/>
      </c>
      <c r="F361" t="str">
        <f t="shared" si="7"/>
        <v/>
      </c>
      <c r="G361" t="str">
        <f>IF($K361="","",IF(Agustus!B339="","",Agustus!B339))</f>
        <v/>
      </c>
      <c r="H361" t="str">
        <f>IF($K361="","",IF(Agustus!C339="","",Agustus!C339))</f>
        <v/>
      </c>
      <c r="I361" t="str">
        <f>IF($K361="","",IFERROR(INDEX(Kode_Wilayah!$C$2:$C$515,MATCH(G361&amp;"|"&amp;H361,Kode_Wilayah!$D$2:$D$515,0)),""))</f>
        <v/>
      </c>
      <c r="K361" t="str">
        <f>IF(Agustus!D339="","",Agustus!D339)</f>
        <v/>
      </c>
      <c r="L361" t="str">
        <f>IF($K361="","",IFERROR(INDEX(Referensi!$I$2:$I$33,MATCH(A361,Referensi!$H$2:$H$33,0)),""))</f>
        <v/>
      </c>
    </row>
    <row r="362" spans="1:12" x14ac:dyDescent="0.35">
      <c r="A362" t="str">
        <f>IF($K362="","",September!$B$2)</f>
        <v/>
      </c>
      <c r="B362" t="str">
        <f>IF($K362="","",September!$B$4)</f>
        <v/>
      </c>
      <c r="C362" t="str">
        <f>IF($K362="","",September!$B$3)</f>
        <v/>
      </c>
      <c r="D362" s="26" t="str">
        <f>IF($K362="","",DATE(September!$B$4,MATCH(September!$B$3,Referensi!$F$2:$F$13,0),1))</f>
        <v/>
      </c>
      <c r="E362" t="str">
        <f>IF($K362="","",IF(September!$A$19="","",September!$A$19))</f>
        <v/>
      </c>
      <c r="F362" t="str">
        <f t="shared" ref="F362:F403" si="8">IF($K362="","","Bentuk Layanan")</f>
        <v/>
      </c>
      <c r="J362" t="str">
        <f>IF($K362="","",IF(September!B$18="","",September!B$18))</f>
        <v/>
      </c>
      <c r="K362" t="str">
        <f>IF(September!B19="","",September!B19)</f>
        <v/>
      </c>
      <c r="L362" t="str">
        <f>IF($K362="","",IFERROR(INDEX(Referensi!$I$2:$I$33,MATCH(A362,Referensi!$H$2:$H$33,0)),""))</f>
        <v/>
      </c>
    </row>
    <row r="363" spans="1:12" x14ac:dyDescent="0.35">
      <c r="A363" t="str">
        <f>IF($K363="","",September!$B$2)</f>
        <v/>
      </c>
      <c r="B363" t="str">
        <f>IF($K363="","",September!$B$4)</f>
        <v/>
      </c>
      <c r="C363" t="str">
        <f>IF($K363="","",September!$B$3)</f>
        <v/>
      </c>
      <c r="D363" s="26" t="str">
        <f>IF($K363="","",DATE(September!$B$4,MATCH(September!$B$3,Referensi!$F$2:$F$13,0),1))</f>
        <v/>
      </c>
      <c r="E363" t="str">
        <f>IF($K363="","",IF(September!$A$19="","",September!$A$19))</f>
        <v/>
      </c>
      <c r="F363" t="str">
        <f t="shared" si="8"/>
        <v/>
      </c>
      <c r="J363" t="str">
        <f>IF($K363="","",IF(September!C$18="","",September!C$18))</f>
        <v/>
      </c>
      <c r="K363" t="str">
        <f>IF(September!C19="","",September!C19)</f>
        <v/>
      </c>
      <c r="L363" t="str">
        <f>IF($K363="","",IFERROR(INDEX(Referensi!$I$2:$I$33,MATCH(A363,Referensi!$H$2:$H$33,0)),""))</f>
        <v/>
      </c>
    </row>
    <row r="364" spans="1:12" x14ac:dyDescent="0.35">
      <c r="A364" t="str">
        <f>IF($K364="","",September!$B$2)</f>
        <v/>
      </c>
      <c r="B364" t="str">
        <f>IF($K364="","",September!$B$4)</f>
        <v/>
      </c>
      <c r="C364" t="str">
        <f>IF($K364="","",September!$B$3)</f>
        <v/>
      </c>
      <c r="D364" s="26" t="str">
        <f>IF($K364="","",DATE(September!$B$4,MATCH(September!$B$3,Referensi!$F$2:$F$13,0),1))</f>
        <v/>
      </c>
      <c r="E364" t="str">
        <f>IF($K364="","",IF(September!$A$19="","",September!$A$19))</f>
        <v/>
      </c>
      <c r="F364" t="str">
        <f t="shared" si="8"/>
        <v/>
      </c>
      <c r="J364" t="str">
        <f>IF($K364="","",IF(September!D$18="","",September!D$18))</f>
        <v/>
      </c>
      <c r="K364" t="str">
        <f>IF(September!D19="","",September!D19)</f>
        <v/>
      </c>
      <c r="L364" t="str">
        <f>IF($K364="","",IFERROR(INDEX(Referensi!$I$2:$I$33,MATCH(A364,Referensi!$H$2:$H$33,0)),""))</f>
        <v/>
      </c>
    </row>
    <row r="365" spans="1:12" x14ac:dyDescent="0.35">
      <c r="A365" t="str">
        <f>IF($K365="","",September!$B$2)</f>
        <v/>
      </c>
      <c r="B365" t="str">
        <f>IF($K365="","",September!$B$4)</f>
        <v/>
      </c>
      <c r="C365" t="str">
        <f>IF($K365="","",September!$B$3)</f>
        <v/>
      </c>
      <c r="D365" s="26" t="str">
        <f>IF($K365="","",DATE(September!$B$4,MATCH(September!$B$3,Referensi!$F$2:$F$13,0),1))</f>
        <v/>
      </c>
      <c r="E365" t="str">
        <f>IF($K365="","",IF(September!$A$19="","",September!$A$19))</f>
        <v/>
      </c>
      <c r="F365" t="str">
        <f t="shared" si="8"/>
        <v/>
      </c>
      <c r="J365" t="str">
        <f>IF($K365="","",IF(September!E$18="","",September!E$18))</f>
        <v/>
      </c>
      <c r="K365" t="str">
        <f>IF(September!E19="","",September!E19)</f>
        <v/>
      </c>
      <c r="L365" t="str">
        <f>IF($K365="","",IFERROR(INDEX(Referensi!$I$2:$I$33,MATCH(A365,Referensi!$H$2:$H$33,0)),""))</f>
        <v/>
      </c>
    </row>
    <row r="366" spans="1:12" x14ac:dyDescent="0.35">
      <c r="A366" t="str">
        <f>IF($K366="","",September!$B$2)</f>
        <v/>
      </c>
      <c r="B366" t="str">
        <f>IF($K366="","",September!$B$4)</f>
        <v/>
      </c>
      <c r="C366" t="str">
        <f>IF($K366="","",September!$B$3)</f>
        <v/>
      </c>
      <c r="D366" s="26" t="str">
        <f>IF($K366="","",DATE(September!$B$4,MATCH(September!$B$3,Referensi!$F$2:$F$13,0),1))</f>
        <v/>
      </c>
      <c r="E366" t="str">
        <f>IF($K366="","",IF(September!$A$19="","",September!$A$19))</f>
        <v/>
      </c>
      <c r="F366" t="str">
        <f t="shared" si="8"/>
        <v/>
      </c>
      <c r="J366" t="str">
        <f>IF($K366="","",IF(September!F$18="","",September!F$18))</f>
        <v/>
      </c>
      <c r="K366" t="str">
        <f>IF(September!F19="","",September!F19)</f>
        <v/>
      </c>
      <c r="L366" t="str">
        <f>IF($K366="","",IFERROR(INDEX(Referensi!$I$2:$I$33,MATCH(A366,Referensi!$H$2:$H$33,0)),""))</f>
        <v/>
      </c>
    </row>
    <row r="367" spans="1:12" x14ac:dyDescent="0.35">
      <c r="A367" t="str">
        <f>IF($K367="","",September!$B$2)</f>
        <v/>
      </c>
      <c r="B367" t="str">
        <f>IF($K367="","",September!$B$4)</f>
        <v/>
      </c>
      <c r="C367" t="str">
        <f>IF($K367="","",September!$B$3)</f>
        <v/>
      </c>
      <c r="D367" s="26" t="str">
        <f>IF($K367="","",DATE(September!$B$4,MATCH(September!$B$3,Referensi!$F$2:$F$13,0),1))</f>
        <v/>
      </c>
      <c r="E367" t="str">
        <f>IF($K367="","",IF(September!$A$19="","",September!$A$19))</f>
        <v/>
      </c>
      <c r="F367" t="str">
        <f t="shared" si="8"/>
        <v/>
      </c>
      <c r="J367" t="str">
        <f>IF($K367="","",IF(September!G$18="","",September!G$18))</f>
        <v/>
      </c>
      <c r="K367" t="str">
        <f>IF(September!G19="","",September!G19)</f>
        <v/>
      </c>
      <c r="L367" t="str">
        <f>IF($K367="","",IFERROR(INDEX(Referensi!$I$2:$I$33,MATCH(A367,Referensi!$H$2:$H$33,0)),""))</f>
        <v/>
      </c>
    </row>
    <row r="368" spans="1:12" x14ac:dyDescent="0.35">
      <c r="A368" t="str">
        <f>IF($K368="","",September!$B$2)</f>
        <v/>
      </c>
      <c r="B368" t="str">
        <f>IF($K368="","",September!$B$4)</f>
        <v/>
      </c>
      <c r="C368" t="str">
        <f>IF($K368="","",September!$B$3)</f>
        <v/>
      </c>
      <c r="D368" s="26" t="str">
        <f>IF($K368="","",DATE(September!$B$4,MATCH(September!$B$3,Referensi!$F$2:$F$13,0),1))</f>
        <v/>
      </c>
      <c r="E368" t="str">
        <f>IF($K368="","",IF(September!$A$19="","",September!$A$19))</f>
        <v/>
      </c>
      <c r="F368" t="str">
        <f t="shared" si="8"/>
        <v/>
      </c>
      <c r="J368" t="str">
        <f>IF($K368="","",IF(September!H$18="","",September!H$18))</f>
        <v/>
      </c>
      <c r="K368" t="str">
        <f>IF(September!H19="","",September!H19)</f>
        <v/>
      </c>
      <c r="L368" t="str">
        <f>IF($K368="","",IFERROR(INDEX(Referensi!$I$2:$I$33,MATCH(A368,Referensi!$H$2:$H$33,0)),""))</f>
        <v/>
      </c>
    </row>
    <row r="369" spans="1:12" x14ac:dyDescent="0.35">
      <c r="A369" t="str">
        <f>IF($K369="","",September!$B$2)</f>
        <v/>
      </c>
      <c r="B369" t="str">
        <f>IF($K369="","",September!$B$4)</f>
        <v/>
      </c>
      <c r="C369" t="str">
        <f>IF($K369="","",September!$B$3)</f>
        <v/>
      </c>
      <c r="D369" s="26" t="str">
        <f>IF($K369="","",DATE(September!$B$4,MATCH(September!$B$3,Referensi!$F$2:$F$13,0),1))</f>
        <v/>
      </c>
      <c r="E369" t="str">
        <f>IF($K369="","",IF(September!$A$20="","",September!$A$20))</f>
        <v/>
      </c>
      <c r="F369" t="str">
        <f t="shared" si="8"/>
        <v/>
      </c>
      <c r="J369" t="str">
        <f>IF($K369="","",IF(September!B$18="","",September!B$18))</f>
        <v/>
      </c>
      <c r="K369" t="str">
        <f>IF(September!B20="","",September!B20)</f>
        <v/>
      </c>
      <c r="L369" t="str">
        <f>IF($K369="","",IFERROR(INDEX(Referensi!$I$2:$I$33,MATCH(A369,Referensi!$H$2:$H$33,0)),""))</f>
        <v/>
      </c>
    </row>
    <row r="370" spans="1:12" x14ac:dyDescent="0.35">
      <c r="A370" t="str">
        <f>IF($K370="","",September!$B$2)</f>
        <v/>
      </c>
      <c r="B370" t="str">
        <f>IF($K370="","",September!$B$4)</f>
        <v/>
      </c>
      <c r="C370" t="str">
        <f>IF($K370="","",September!$B$3)</f>
        <v/>
      </c>
      <c r="D370" s="26" t="str">
        <f>IF($K370="","",DATE(September!$B$4,MATCH(September!$B$3,Referensi!$F$2:$F$13,0),1))</f>
        <v/>
      </c>
      <c r="E370" t="str">
        <f>IF($K370="","",IF(September!$A$20="","",September!$A$20))</f>
        <v/>
      </c>
      <c r="F370" t="str">
        <f t="shared" si="8"/>
        <v/>
      </c>
      <c r="J370" t="str">
        <f>IF($K370="","",IF(September!C$18="","",September!C$18))</f>
        <v/>
      </c>
      <c r="K370" t="str">
        <f>IF(September!C20="","",September!C20)</f>
        <v/>
      </c>
      <c r="L370" t="str">
        <f>IF($K370="","",IFERROR(INDEX(Referensi!$I$2:$I$33,MATCH(A370,Referensi!$H$2:$H$33,0)),""))</f>
        <v/>
      </c>
    </row>
    <row r="371" spans="1:12" x14ac:dyDescent="0.35">
      <c r="A371" t="str">
        <f>IF($K371="","",September!$B$2)</f>
        <v/>
      </c>
      <c r="B371" t="str">
        <f>IF($K371="","",September!$B$4)</f>
        <v/>
      </c>
      <c r="C371" t="str">
        <f>IF($K371="","",September!$B$3)</f>
        <v/>
      </c>
      <c r="D371" s="26" t="str">
        <f>IF($K371="","",DATE(September!$B$4,MATCH(September!$B$3,Referensi!$F$2:$F$13,0),1))</f>
        <v/>
      </c>
      <c r="E371" t="str">
        <f>IF($K371="","",IF(September!$A$20="","",September!$A$20))</f>
        <v/>
      </c>
      <c r="F371" t="str">
        <f t="shared" si="8"/>
        <v/>
      </c>
      <c r="J371" t="str">
        <f>IF($K371="","",IF(September!D$18="","",September!D$18))</f>
        <v/>
      </c>
      <c r="K371" t="str">
        <f>IF(September!D20="","",September!D20)</f>
        <v/>
      </c>
      <c r="L371" t="str">
        <f>IF($K371="","",IFERROR(INDEX(Referensi!$I$2:$I$33,MATCH(A371,Referensi!$H$2:$H$33,0)),""))</f>
        <v/>
      </c>
    </row>
    <row r="372" spans="1:12" x14ac:dyDescent="0.35">
      <c r="A372" t="str">
        <f>IF($K372="","",September!$B$2)</f>
        <v/>
      </c>
      <c r="B372" t="str">
        <f>IF($K372="","",September!$B$4)</f>
        <v/>
      </c>
      <c r="C372" t="str">
        <f>IF($K372="","",September!$B$3)</f>
        <v/>
      </c>
      <c r="D372" s="26" t="str">
        <f>IF($K372="","",DATE(September!$B$4,MATCH(September!$B$3,Referensi!$F$2:$F$13,0),1))</f>
        <v/>
      </c>
      <c r="E372" t="str">
        <f>IF($K372="","",IF(September!$A$20="","",September!$A$20))</f>
        <v/>
      </c>
      <c r="F372" t="str">
        <f t="shared" si="8"/>
        <v/>
      </c>
      <c r="J372" t="str">
        <f>IF($K372="","",IF(September!E$18="","",September!E$18))</f>
        <v/>
      </c>
      <c r="K372" t="str">
        <f>IF(September!E20="","",September!E20)</f>
        <v/>
      </c>
      <c r="L372" t="str">
        <f>IF($K372="","",IFERROR(INDEX(Referensi!$I$2:$I$33,MATCH(A372,Referensi!$H$2:$H$33,0)),""))</f>
        <v/>
      </c>
    </row>
    <row r="373" spans="1:12" x14ac:dyDescent="0.35">
      <c r="A373" t="str">
        <f>IF($K373="","",September!$B$2)</f>
        <v/>
      </c>
      <c r="B373" t="str">
        <f>IF($K373="","",September!$B$4)</f>
        <v/>
      </c>
      <c r="C373" t="str">
        <f>IF($K373="","",September!$B$3)</f>
        <v/>
      </c>
      <c r="D373" s="26" t="str">
        <f>IF($K373="","",DATE(September!$B$4,MATCH(September!$B$3,Referensi!$F$2:$F$13,0),1))</f>
        <v/>
      </c>
      <c r="E373" t="str">
        <f>IF($K373="","",IF(September!$A$20="","",September!$A$20))</f>
        <v/>
      </c>
      <c r="F373" t="str">
        <f t="shared" si="8"/>
        <v/>
      </c>
      <c r="J373" t="str">
        <f>IF($K373="","",IF(September!F$18="","",September!F$18))</f>
        <v/>
      </c>
      <c r="K373" t="str">
        <f>IF(September!F20="","",September!F20)</f>
        <v/>
      </c>
      <c r="L373" t="str">
        <f>IF($K373="","",IFERROR(INDEX(Referensi!$I$2:$I$33,MATCH(A373,Referensi!$H$2:$H$33,0)),""))</f>
        <v/>
      </c>
    </row>
    <row r="374" spans="1:12" x14ac:dyDescent="0.35">
      <c r="A374" t="str">
        <f>IF($K374="","",September!$B$2)</f>
        <v/>
      </c>
      <c r="B374" t="str">
        <f>IF($K374="","",September!$B$4)</f>
        <v/>
      </c>
      <c r="C374" t="str">
        <f>IF($K374="","",September!$B$3)</f>
        <v/>
      </c>
      <c r="D374" s="26" t="str">
        <f>IF($K374="","",DATE(September!$B$4,MATCH(September!$B$3,Referensi!$F$2:$F$13,0),1))</f>
        <v/>
      </c>
      <c r="E374" t="str">
        <f>IF($K374="","",IF(September!$A$20="","",September!$A$20))</f>
        <v/>
      </c>
      <c r="F374" t="str">
        <f t="shared" si="8"/>
        <v/>
      </c>
      <c r="J374" t="str">
        <f>IF($K374="","",IF(September!G$18="","",September!G$18))</f>
        <v/>
      </c>
      <c r="K374" t="str">
        <f>IF(September!G20="","",September!G20)</f>
        <v/>
      </c>
      <c r="L374" t="str">
        <f>IF($K374="","",IFERROR(INDEX(Referensi!$I$2:$I$33,MATCH(A374,Referensi!$H$2:$H$33,0)),""))</f>
        <v/>
      </c>
    </row>
    <row r="375" spans="1:12" x14ac:dyDescent="0.35">
      <c r="A375" t="str">
        <f>IF($K375="","",September!$B$2)</f>
        <v/>
      </c>
      <c r="B375" t="str">
        <f>IF($K375="","",September!$B$4)</f>
        <v/>
      </c>
      <c r="C375" t="str">
        <f>IF($K375="","",September!$B$3)</f>
        <v/>
      </c>
      <c r="D375" s="26" t="str">
        <f>IF($K375="","",DATE(September!$B$4,MATCH(September!$B$3,Referensi!$F$2:$F$13,0),1))</f>
        <v/>
      </c>
      <c r="E375" t="str">
        <f>IF($K375="","",IF(September!$A$20="","",September!$A$20))</f>
        <v/>
      </c>
      <c r="F375" t="str">
        <f t="shared" si="8"/>
        <v/>
      </c>
      <c r="J375" t="str">
        <f>IF($K375="","",IF(September!H$18="","",September!H$18))</f>
        <v/>
      </c>
      <c r="K375" t="str">
        <f>IF(September!H20="","",September!H20)</f>
        <v/>
      </c>
      <c r="L375" t="str">
        <f>IF($K375="","",IFERROR(INDEX(Referensi!$I$2:$I$33,MATCH(A375,Referensi!$H$2:$H$33,0)),""))</f>
        <v/>
      </c>
    </row>
    <row r="376" spans="1:12" x14ac:dyDescent="0.35">
      <c r="A376" t="str">
        <f>IF($K376="","",September!$B$2)</f>
        <v/>
      </c>
      <c r="B376" t="str">
        <f>IF($K376="","",September!$B$4)</f>
        <v/>
      </c>
      <c r="C376" t="str">
        <f>IF($K376="","",September!$B$3)</f>
        <v/>
      </c>
      <c r="D376" s="26" t="str">
        <f>IF($K376="","",DATE(September!$B$4,MATCH(September!$B$3,Referensi!$F$2:$F$13,0),1))</f>
        <v/>
      </c>
      <c r="E376" t="str">
        <f>IF($K376="","",IF(September!$A$21="","",September!$A$21))</f>
        <v/>
      </c>
      <c r="F376" t="str">
        <f t="shared" si="8"/>
        <v/>
      </c>
      <c r="J376" t="str">
        <f>IF($K376="","",IF(September!B$18="","",September!B$18))</f>
        <v/>
      </c>
      <c r="K376" t="str">
        <f>IF(September!B21="","",September!B21)</f>
        <v/>
      </c>
      <c r="L376" t="str">
        <f>IF($K376="","",IFERROR(INDEX(Referensi!$I$2:$I$33,MATCH(A376,Referensi!$H$2:$H$33,0)),""))</f>
        <v/>
      </c>
    </row>
    <row r="377" spans="1:12" x14ac:dyDescent="0.35">
      <c r="A377" t="str">
        <f>IF($K377="","",September!$B$2)</f>
        <v/>
      </c>
      <c r="B377" t="str">
        <f>IF($K377="","",September!$B$4)</f>
        <v/>
      </c>
      <c r="C377" t="str">
        <f>IF($K377="","",September!$B$3)</f>
        <v/>
      </c>
      <c r="D377" s="26" t="str">
        <f>IF($K377="","",DATE(September!$B$4,MATCH(September!$B$3,Referensi!$F$2:$F$13,0),1))</f>
        <v/>
      </c>
      <c r="E377" t="str">
        <f>IF($K377="","",IF(September!$A$21="","",September!$A$21))</f>
        <v/>
      </c>
      <c r="F377" t="str">
        <f t="shared" si="8"/>
        <v/>
      </c>
      <c r="J377" t="str">
        <f>IF($K377="","",IF(September!C$18="","",September!C$18))</f>
        <v/>
      </c>
      <c r="K377" t="str">
        <f>IF(September!C21="","",September!C21)</f>
        <v/>
      </c>
      <c r="L377" t="str">
        <f>IF($K377="","",IFERROR(INDEX(Referensi!$I$2:$I$33,MATCH(A377,Referensi!$H$2:$H$33,0)),""))</f>
        <v/>
      </c>
    </row>
    <row r="378" spans="1:12" x14ac:dyDescent="0.35">
      <c r="A378" t="str">
        <f>IF($K378="","",September!$B$2)</f>
        <v/>
      </c>
      <c r="B378" t="str">
        <f>IF($K378="","",September!$B$4)</f>
        <v/>
      </c>
      <c r="C378" t="str">
        <f>IF($K378="","",September!$B$3)</f>
        <v/>
      </c>
      <c r="D378" s="26" t="str">
        <f>IF($K378="","",DATE(September!$B$4,MATCH(September!$B$3,Referensi!$F$2:$F$13,0),1))</f>
        <v/>
      </c>
      <c r="E378" t="str">
        <f>IF($K378="","",IF(September!$A$21="","",September!$A$21))</f>
        <v/>
      </c>
      <c r="F378" t="str">
        <f t="shared" si="8"/>
        <v/>
      </c>
      <c r="J378" t="str">
        <f>IF($K378="","",IF(September!D$18="","",September!D$18))</f>
        <v/>
      </c>
      <c r="K378" t="str">
        <f>IF(September!D21="","",September!D21)</f>
        <v/>
      </c>
      <c r="L378" t="str">
        <f>IF($K378="","",IFERROR(INDEX(Referensi!$I$2:$I$33,MATCH(A378,Referensi!$H$2:$H$33,0)),""))</f>
        <v/>
      </c>
    </row>
    <row r="379" spans="1:12" x14ac:dyDescent="0.35">
      <c r="A379" t="str">
        <f>IF($K379="","",September!$B$2)</f>
        <v/>
      </c>
      <c r="B379" t="str">
        <f>IF($K379="","",September!$B$4)</f>
        <v/>
      </c>
      <c r="C379" t="str">
        <f>IF($K379="","",September!$B$3)</f>
        <v/>
      </c>
      <c r="D379" s="26" t="str">
        <f>IF($K379="","",DATE(September!$B$4,MATCH(September!$B$3,Referensi!$F$2:$F$13,0),1))</f>
        <v/>
      </c>
      <c r="E379" t="str">
        <f>IF($K379="","",IF(September!$A$21="","",September!$A$21))</f>
        <v/>
      </c>
      <c r="F379" t="str">
        <f t="shared" si="8"/>
        <v/>
      </c>
      <c r="J379" t="str">
        <f>IF($K379="","",IF(September!E$18="","",September!E$18))</f>
        <v/>
      </c>
      <c r="K379" t="str">
        <f>IF(September!E21="","",September!E21)</f>
        <v/>
      </c>
      <c r="L379" t="str">
        <f>IF($K379="","",IFERROR(INDEX(Referensi!$I$2:$I$33,MATCH(A379,Referensi!$H$2:$H$33,0)),""))</f>
        <v/>
      </c>
    </row>
    <row r="380" spans="1:12" x14ac:dyDescent="0.35">
      <c r="A380" t="str">
        <f>IF($K380="","",September!$B$2)</f>
        <v/>
      </c>
      <c r="B380" t="str">
        <f>IF($K380="","",September!$B$4)</f>
        <v/>
      </c>
      <c r="C380" t="str">
        <f>IF($K380="","",September!$B$3)</f>
        <v/>
      </c>
      <c r="D380" s="26" t="str">
        <f>IF($K380="","",DATE(September!$B$4,MATCH(September!$B$3,Referensi!$F$2:$F$13,0),1))</f>
        <v/>
      </c>
      <c r="E380" t="str">
        <f>IF($K380="","",IF(September!$A$21="","",September!$A$21))</f>
        <v/>
      </c>
      <c r="F380" t="str">
        <f t="shared" si="8"/>
        <v/>
      </c>
      <c r="J380" t="str">
        <f>IF($K380="","",IF(September!F$18="","",September!F$18))</f>
        <v/>
      </c>
      <c r="K380" t="str">
        <f>IF(September!F21="","",September!F21)</f>
        <v/>
      </c>
      <c r="L380" t="str">
        <f>IF($K380="","",IFERROR(INDEX(Referensi!$I$2:$I$33,MATCH(A380,Referensi!$H$2:$H$33,0)),""))</f>
        <v/>
      </c>
    </row>
    <row r="381" spans="1:12" x14ac:dyDescent="0.35">
      <c r="A381" t="str">
        <f>IF($K381="","",September!$B$2)</f>
        <v/>
      </c>
      <c r="B381" t="str">
        <f>IF($K381="","",September!$B$4)</f>
        <v/>
      </c>
      <c r="C381" t="str">
        <f>IF($K381="","",September!$B$3)</f>
        <v/>
      </c>
      <c r="D381" s="26" t="str">
        <f>IF($K381="","",DATE(September!$B$4,MATCH(September!$B$3,Referensi!$F$2:$F$13,0),1))</f>
        <v/>
      </c>
      <c r="E381" t="str">
        <f>IF($K381="","",IF(September!$A$21="","",September!$A$21))</f>
        <v/>
      </c>
      <c r="F381" t="str">
        <f t="shared" si="8"/>
        <v/>
      </c>
      <c r="J381" t="str">
        <f>IF($K381="","",IF(September!G$18="","",September!G$18))</f>
        <v/>
      </c>
      <c r="K381" t="str">
        <f>IF(September!G21="","",September!G21)</f>
        <v/>
      </c>
      <c r="L381" t="str">
        <f>IF($K381="","",IFERROR(INDEX(Referensi!$I$2:$I$33,MATCH(A381,Referensi!$H$2:$H$33,0)),""))</f>
        <v/>
      </c>
    </row>
    <row r="382" spans="1:12" x14ac:dyDescent="0.35">
      <c r="A382" t="str">
        <f>IF($K382="","",September!$B$2)</f>
        <v/>
      </c>
      <c r="B382" t="str">
        <f>IF($K382="","",September!$B$4)</f>
        <v/>
      </c>
      <c r="C382" t="str">
        <f>IF($K382="","",September!$B$3)</f>
        <v/>
      </c>
      <c r="D382" s="26" t="str">
        <f>IF($K382="","",DATE(September!$B$4,MATCH(September!$B$3,Referensi!$F$2:$F$13,0),1))</f>
        <v/>
      </c>
      <c r="E382" t="str">
        <f>IF($K382="","",IF(September!$A$21="","",September!$A$21))</f>
        <v/>
      </c>
      <c r="F382" t="str">
        <f t="shared" si="8"/>
        <v/>
      </c>
      <c r="J382" t="str">
        <f>IF($K382="","",IF(September!H$18="","",September!H$18))</f>
        <v/>
      </c>
      <c r="K382" t="str">
        <f>IF(September!H21="","",September!H21)</f>
        <v/>
      </c>
      <c r="L382" t="str">
        <f>IF($K382="","",IFERROR(INDEX(Referensi!$I$2:$I$33,MATCH(A382,Referensi!$H$2:$H$33,0)),""))</f>
        <v/>
      </c>
    </row>
    <row r="383" spans="1:12" x14ac:dyDescent="0.35">
      <c r="A383" t="str">
        <f>IF($K383="","",September!$B$2)</f>
        <v/>
      </c>
      <c r="B383" t="str">
        <f>IF($K383="","",September!$B$4)</f>
        <v/>
      </c>
      <c r="C383" t="str">
        <f>IF($K383="","",September!$B$3)</f>
        <v/>
      </c>
      <c r="D383" s="26" t="str">
        <f>IF($K383="","",DATE(September!$B$4,MATCH(September!$B$3,Referensi!$F$2:$F$13,0),1))</f>
        <v/>
      </c>
      <c r="E383" t="str">
        <f>IF($K383="","",IF(September!$A$22="","",September!$A$22))</f>
        <v/>
      </c>
      <c r="F383" t="str">
        <f t="shared" si="8"/>
        <v/>
      </c>
      <c r="J383" t="str">
        <f>IF($K383="","",IF(September!B$18="","",September!B$18))</f>
        <v/>
      </c>
      <c r="K383" t="str">
        <f>IF(September!B22="","",September!B22)</f>
        <v/>
      </c>
      <c r="L383" t="str">
        <f>IF($K383="","",IFERROR(INDEX(Referensi!$I$2:$I$33,MATCH(A383,Referensi!$H$2:$H$33,0)),""))</f>
        <v/>
      </c>
    </row>
    <row r="384" spans="1:12" x14ac:dyDescent="0.35">
      <c r="A384" t="str">
        <f>IF($K384="","",September!$B$2)</f>
        <v/>
      </c>
      <c r="B384" t="str">
        <f>IF($K384="","",September!$B$4)</f>
        <v/>
      </c>
      <c r="C384" t="str">
        <f>IF($K384="","",September!$B$3)</f>
        <v/>
      </c>
      <c r="D384" s="26" t="str">
        <f>IF($K384="","",DATE(September!$B$4,MATCH(September!$B$3,Referensi!$F$2:$F$13,0),1))</f>
        <v/>
      </c>
      <c r="E384" t="str">
        <f>IF($K384="","",IF(September!$A$22="","",September!$A$22))</f>
        <v/>
      </c>
      <c r="F384" t="str">
        <f t="shared" si="8"/>
        <v/>
      </c>
      <c r="J384" t="str">
        <f>IF($K384="","",IF(September!C$18="","",September!C$18))</f>
        <v/>
      </c>
      <c r="K384" t="str">
        <f>IF(September!C22="","",September!C22)</f>
        <v/>
      </c>
      <c r="L384" t="str">
        <f>IF($K384="","",IFERROR(INDEX(Referensi!$I$2:$I$33,MATCH(A384,Referensi!$H$2:$H$33,0)),""))</f>
        <v/>
      </c>
    </row>
    <row r="385" spans="1:12" x14ac:dyDescent="0.35">
      <c r="A385" t="str">
        <f>IF($K385="","",September!$B$2)</f>
        <v/>
      </c>
      <c r="B385" t="str">
        <f>IF($K385="","",September!$B$4)</f>
        <v/>
      </c>
      <c r="C385" t="str">
        <f>IF($K385="","",September!$B$3)</f>
        <v/>
      </c>
      <c r="D385" s="26" t="str">
        <f>IF($K385="","",DATE(September!$B$4,MATCH(September!$B$3,Referensi!$F$2:$F$13,0),1))</f>
        <v/>
      </c>
      <c r="E385" t="str">
        <f>IF($K385="","",IF(September!$A$22="","",September!$A$22))</f>
        <v/>
      </c>
      <c r="F385" t="str">
        <f t="shared" si="8"/>
        <v/>
      </c>
      <c r="J385" t="str">
        <f>IF($K385="","",IF(September!D$18="","",September!D$18))</f>
        <v/>
      </c>
      <c r="K385" t="str">
        <f>IF(September!D22="","",September!D22)</f>
        <v/>
      </c>
      <c r="L385" t="str">
        <f>IF($K385="","",IFERROR(INDEX(Referensi!$I$2:$I$33,MATCH(A385,Referensi!$H$2:$H$33,0)),""))</f>
        <v/>
      </c>
    </row>
    <row r="386" spans="1:12" x14ac:dyDescent="0.35">
      <c r="A386" t="str">
        <f>IF($K386="","",September!$B$2)</f>
        <v/>
      </c>
      <c r="B386" t="str">
        <f>IF($K386="","",September!$B$4)</f>
        <v/>
      </c>
      <c r="C386" t="str">
        <f>IF($K386="","",September!$B$3)</f>
        <v/>
      </c>
      <c r="D386" s="26" t="str">
        <f>IF($K386="","",DATE(September!$B$4,MATCH(September!$B$3,Referensi!$F$2:$F$13,0),1))</f>
        <v/>
      </c>
      <c r="E386" t="str">
        <f>IF($K386="","",IF(September!$A$22="","",September!$A$22))</f>
        <v/>
      </c>
      <c r="F386" t="str">
        <f t="shared" si="8"/>
        <v/>
      </c>
      <c r="J386" t="str">
        <f>IF($K386="","",IF(September!E$18="","",September!E$18))</f>
        <v/>
      </c>
      <c r="K386" t="str">
        <f>IF(September!E22="","",September!E22)</f>
        <v/>
      </c>
      <c r="L386" t="str">
        <f>IF($K386="","",IFERROR(INDEX(Referensi!$I$2:$I$33,MATCH(A386,Referensi!$H$2:$H$33,0)),""))</f>
        <v/>
      </c>
    </row>
    <row r="387" spans="1:12" x14ac:dyDescent="0.35">
      <c r="A387" t="str">
        <f>IF($K387="","",September!$B$2)</f>
        <v/>
      </c>
      <c r="B387" t="str">
        <f>IF($K387="","",September!$B$4)</f>
        <v/>
      </c>
      <c r="C387" t="str">
        <f>IF($K387="","",September!$B$3)</f>
        <v/>
      </c>
      <c r="D387" s="26" t="str">
        <f>IF($K387="","",DATE(September!$B$4,MATCH(September!$B$3,Referensi!$F$2:$F$13,0),1))</f>
        <v/>
      </c>
      <c r="E387" t="str">
        <f>IF($K387="","",IF(September!$A$22="","",September!$A$22))</f>
        <v/>
      </c>
      <c r="F387" t="str">
        <f t="shared" si="8"/>
        <v/>
      </c>
      <c r="J387" t="str">
        <f>IF($K387="","",IF(September!F$18="","",September!F$18))</f>
        <v/>
      </c>
      <c r="K387" t="str">
        <f>IF(September!F22="","",September!F22)</f>
        <v/>
      </c>
      <c r="L387" t="str">
        <f>IF($K387="","",IFERROR(INDEX(Referensi!$I$2:$I$33,MATCH(A387,Referensi!$H$2:$H$33,0)),""))</f>
        <v/>
      </c>
    </row>
    <row r="388" spans="1:12" x14ac:dyDescent="0.35">
      <c r="A388" t="str">
        <f>IF($K388="","",September!$B$2)</f>
        <v/>
      </c>
      <c r="B388" t="str">
        <f>IF($K388="","",September!$B$4)</f>
        <v/>
      </c>
      <c r="C388" t="str">
        <f>IF($K388="","",September!$B$3)</f>
        <v/>
      </c>
      <c r="D388" s="26" t="str">
        <f>IF($K388="","",DATE(September!$B$4,MATCH(September!$B$3,Referensi!$F$2:$F$13,0),1))</f>
        <v/>
      </c>
      <c r="E388" t="str">
        <f>IF($K388="","",IF(September!$A$22="","",September!$A$22))</f>
        <v/>
      </c>
      <c r="F388" t="str">
        <f t="shared" si="8"/>
        <v/>
      </c>
      <c r="J388" t="str">
        <f>IF($K388="","",IF(September!G$18="","",September!G$18))</f>
        <v/>
      </c>
      <c r="K388" t="str">
        <f>IF(September!G22="","",September!G22)</f>
        <v/>
      </c>
      <c r="L388" t="str">
        <f>IF($K388="","",IFERROR(INDEX(Referensi!$I$2:$I$33,MATCH(A388,Referensi!$H$2:$H$33,0)),""))</f>
        <v/>
      </c>
    </row>
    <row r="389" spans="1:12" x14ac:dyDescent="0.35">
      <c r="A389" t="str">
        <f>IF($K389="","",September!$B$2)</f>
        <v/>
      </c>
      <c r="B389" t="str">
        <f>IF($K389="","",September!$B$4)</f>
        <v/>
      </c>
      <c r="C389" t="str">
        <f>IF($K389="","",September!$B$3)</f>
        <v/>
      </c>
      <c r="D389" s="26" t="str">
        <f>IF($K389="","",DATE(September!$B$4,MATCH(September!$B$3,Referensi!$F$2:$F$13,0),1))</f>
        <v/>
      </c>
      <c r="E389" t="str">
        <f>IF($K389="","",IF(September!$A$22="","",September!$A$22))</f>
        <v/>
      </c>
      <c r="F389" t="str">
        <f t="shared" si="8"/>
        <v/>
      </c>
      <c r="J389" t="str">
        <f>IF($K389="","",IF(September!H$18="","",September!H$18))</f>
        <v/>
      </c>
      <c r="K389" t="str">
        <f>IF(September!H22="","",September!H22)</f>
        <v/>
      </c>
      <c r="L389" t="str">
        <f>IF($K389="","",IFERROR(INDEX(Referensi!$I$2:$I$33,MATCH(A389,Referensi!$H$2:$H$33,0)),""))</f>
        <v/>
      </c>
    </row>
    <row r="390" spans="1:12" x14ac:dyDescent="0.35">
      <c r="A390" t="str">
        <f>IF($K390="","",September!$B$2)</f>
        <v/>
      </c>
      <c r="B390" t="str">
        <f>IF($K390="","",September!$B$4)</f>
        <v/>
      </c>
      <c r="C390" t="str">
        <f>IF($K390="","",September!$B$3)</f>
        <v/>
      </c>
      <c r="D390" s="26" t="str">
        <f>IF($K390="","",DATE(September!$B$4,MATCH(September!$B$3,Referensi!$F$2:$F$13,0),1))</f>
        <v/>
      </c>
      <c r="E390" t="str">
        <f>IF($K390="","",IF(September!$A$23="","",September!$A$23))</f>
        <v/>
      </c>
      <c r="F390" t="str">
        <f t="shared" si="8"/>
        <v/>
      </c>
      <c r="J390" t="str">
        <f>IF($K390="","",IF(September!B$18="","",September!B$18))</f>
        <v/>
      </c>
      <c r="K390" t="str">
        <f>IF(September!B23="","",September!B23)</f>
        <v/>
      </c>
      <c r="L390" t="str">
        <f>IF($K390="","",IFERROR(INDEX(Referensi!$I$2:$I$33,MATCH(A390,Referensi!$H$2:$H$33,0)),""))</f>
        <v/>
      </c>
    </row>
    <row r="391" spans="1:12" x14ac:dyDescent="0.35">
      <c r="A391" t="str">
        <f>IF($K391="","",September!$B$2)</f>
        <v/>
      </c>
      <c r="B391" t="str">
        <f>IF($K391="","",September!$B$4)</f>
        <v/>
      </c>
      <c r="C391" t="str">
        <f>IF($K391="","",September!$B$3)</f>
        <v/>
      </c>
      <c r="D391" s="26" t="str">
        <f>IF($K391="","",DATE(September!$B$4,MATCH(September!$B$3,Referensi!$F$2:$F$13,0),1))</f>
        <v/>
      </c>
      <c r="E391" t="str">
        <f>IF($K391="","",IF(September!$A$23="","",September!$A$23))</f>
        <v/>
      </c>
      <c r="F391" t="str">
        <f t="shared" si="8"/>
        <v/>
      </c>
      <c r="J391" t="str">
        <f>IF($K391="","",IF(September!C$18="","",September!C$18))</f>
        <v/>
      </c>
      <c r="K391" t="str">
        <f>IF(September!C23="","",September!C23)</f>
        <v/>
      </c>
      <c r="L391" t="str">
        <f>IF($K391="","",IFERROR(INDEX(Referensi!$I$2:$I$33,MATCH(A391,Referensi!$H$2:$H$33,0)),""))</f>
        <v/>
      </c>
    </row>
    <row r="392" spans="1:12" x14ac:dyDescent="0.35">
      <c r="A392" t="str">
        <f>IF($K392="","",September!$B$2)</f>
        <v/>
      </c>
      <c r="B392" t="str">
        <f>IF($K392="","",September!$B$4)</f>
        <v/>
      </c>
      <c r="C392" t="str">
        <f>IF($K392="","",September!$B$3)</f>
        <v/>
      </c>
      <c r="D392" s="26" t="str">
        <f>IF($K392="","",DATE(September!$B$4,MATCH(September!$B$3,Referensi!$F$2:$F$13,0),1))</f>
        <v/>
      </c>
      <c r="E392" t="str">
        <f>IF($K392="","",IF(September!$A$23="","",September!$A$23))</f>
        <v/>
      </c>
      <c r="F392" t="str">
        <f t="shared" si="8"/>
        <v/>
      </c>
      <c r="J392" t="str">
        <f>IF($K392="","",IF(September!D$18="","",September!D$18))</f>
        <v/>
      </c>
      <c r="K392" t="str">
        <f>IF(September!D23="","",September!D23)</f>
        <v/>
      </c>
      <c r="L392" t="str">
        <f>IF($K392="","",IFERROR(INDEX(Referensi!$I$2:$I$33,MATCH(A392,Referensi!$H$2:$H$33,0)),""))</f>
        <v/>
      </c>
    </row>
    <row r="393" spans="1:12" x14ac:dyDescent="0.35">
      <c r="A393" t="str">
        <f>IF($K393="","",September!$B$2)</f>
        <v/>
      </c>
      <c r="B393" t="str">
        <f>IF($K393="","",September!$B$4)</f>
        <v/>
      </c>
      <c r="C393" t="str">
        <f>IF($K393="","",September!$B$3)</f>
        <v/>
      </c>
      <c r="D393" s="26" t="str">
        <f>IF($K393="","",DATE(September!$B$4,MATCH(September!$B$3,Referensi!$F$2:$F$13,0),1))</f>
        <v/>
      </c>
      <c r="E393" t="str">
        <f>IF($K393="","",IF(September!$A$23="","",September!$A$23))</f>
        <v/>
      </c>
      <c r="F393" t="str">
        <f t="shared" si="8"/>
        <v/>
      </c>
      <c r="J393" t="str">
        <f>IF($K393="","",IF(September!E$18="","",September!E$18))</f>
        <v/>
      </c>
      <c r="K393" t="str">
        <f>IF(September!E23="","",September!E23)</f>
        <v/>
      </c>
      <c r="L393" t="str">
        <f>IF($K393="","",IFERROR(INDEX(Referensi!$I$2:$I$33,MATCH(A393,Referensi!$H$2:$H$33,0)),""))</f>
        <v/>
      </c>
    </row>
    <row r="394" spans="1:12" x14ac:dyDescent="0.35">
      <c r="A394" t="str">
        <f>IF($K394="","",September!$B$2)</f>
        <v/>
      </c>
      <c r="B394" t="str">
        <f>IF($K394="","",September!$B$4)</f>
        <v/>
      </c>
      <c r="C394" t="str">
        <f>IF($K394="","",September!$B$3)</f>
        <v/>
      </c>
      <c r="D394" s="26" t="str">
        <f>IF($K394="","",DATE(September!$B$4,MATCH(September!$B$3,Referensi!$F$2:$F$13,0),1))</f>
        <v/>
      </c>
      <c r="E394" t="str">
        <f>IF($K394="","",IF(September!$A$23="","",September!$A$23))</f>
        <v/>
      </c>
      <c r="F394" t="str">
        <f t="shared" si="8"/>
        <v/>
      </c>
      <c r="J394" t="str">
        <f>IF($K394="","",IF(September!F$18="","",September!F$18))</f>
        <v/>
      </c>
      <c r="K394" t="str">
        <f>IF(September!F23="","",September!F23)</f>
        <v/>
      </c>
      <c r="L394" t="str">
        <f>IF($K394="","",IFERROR(INDEX(Referensi!$I$2:$I$33,MATCH(A394,Referensi!$H$2:$H$33,0)),""))</f>
        <v/>
      </c>
    </row>
    <row r="395" spans="1:12" x14ac:dyDescent="0.35">
      <c r="A395" t="str">
        <f>IF($K395="","",September!$B$2)</f>
        <v/>
      </c>
      <c r="B395" t="str">
        <f>IF($K395="","",September!$B$4)</f>
        <v/>
      </c>
      <c r="C395" t="str">
        <f>IF($K395="","",September!$B$3)</f>
        <v/>
      </c>
      <c r="D395" s="26" t="str">
        <f>IF($K395="","",DATE(September!$B$4,MATCH(September!$B$3,Referensi!$F$2:$F$13,0),1))</f>
        <v/>
      </c>
      <c r="E395" t="str">
        <f>IF($K395="","",IF(September!$A$23="","",September!$A$23))</f>
        <v/>
      </c>
      <c r="F395" t="str">
        <f t="shared" si="8"/>
        <v/>
      </c>
      <c r="J395" t="str">
        <f>IF($K395="","",IF(September!G$18="","",September!G$18))</f>
        <v/>
      </c>
      <c r="K395" t="str">
        <f>IF(September!G23="","",September!G23)</f>
        <v/>
      </c>
      <c r="L395" t="str">
        <f>IF($K395="","",IFERROR(INDEX(Referensi!$I$2:$I$33,MATCH(A395,Referensi!$H$2:$H$33,0)),""))</f>
        <v/>
      </c>
    </row>
    <row r="396" spans="1:12" x14ac:dyDescent="0.35">
      <c r="A396" t="str">
        <f>IF($K396="","",September!$B$2)</f>
        <v/>
      </c>
      <c r="B396" t="str">
        <f>IF($K396="","",September!$B$4)</f>
        <v/>
      </c>
      <c r="C396" t="str">
        <f>IF($K396="","",September!$B$3)</f>
        <v/>
      </c>
      <c r="D396" s="26" t="str">
        <f>IF($K396="","",DATE(September!$B$4,MATCH(September!$B$3,Referensi!$F$2:$F$13,0),1))</f>
        <v/>
      </c>
      <c r="E396" t="str">
        <f>IF($K396="","",IF(September!$A$23="","",September!$A$23))</f>
        <v/>
      </c>
      <c r="F396" t="str">
        <f t="shared" si="8"/>
        <v/>
      </c>
      <c r="J396" t="str">
        <f>IF($K396="","",IF(September!H$18="","",September!H$18))</f>
        <v/>
      </c>
      <c r="K396" t="str">
        <f>IF(September!H23="","",September!H23)</f>
        <v/>
      </c>
      <c r="L396" t="str">
        <f>IF($K396="","",IFERROR(INDEX(Referensi!$I$2:$I$33,MATCH(A396,Referensi!$H$2:$H$33,0)),""))</f>
        <v/>
      </c>
    </row>
    <row r="397" spans="1:12" x14ac:dyDescent="0.35">
      <c r="A397" t="str">
        <f>IF($K397="","",September!$B$2)</f>
        <v/>
      </c>
      <c r="B397" t="str">
        <f>IF($K397="","",September!$B$4)</f>
        <v/>
      </c>
      <c r="C397" t="str">
        <f>IF($K397="","",September!$B$3)</f>
        <v/>
      </c>
      <c r="D397" s="26" t="str">
        <f>IF($K397="","",DATE(September!$B$4,MATCH(September!$B$3,Referensi!$F$2:$F$13,0),1))</f>
        <v/>
      </c>
      <c r="E397" t="str">
        <f>IF($K397="","",IF(September!$A$24="","",September!$A$24))</f>
        <v/>
      </c>
      <c r="F397" t="str">
        <f t="shared" si="8"/>
        <v/>
      </c>
      <c r="J397" t="str">
        <f>IF($K397="","",IF(September!B$18="","",September!B$18))</f>
        <v/>
      </c>
      <c r="K397" t="str">
        <f>IF(September!B24="","",September!B24)</f>
        <v/>
      </c>
      <c r="L397" t="str">
        <f>IF($K397="","",IFERROR(INDEX(Referensi!$I$2:$I$33,MATCH(A397,Referensi!$H$2:$H$33,0)),""))</f>
        <v/>
      </c>
    </row>
    <row r="398" spans="1:12" x14ac:dyDescent="0.35">
      <c r="A398" t="str">
        <f>IF($K398="","",September!$B$2)</f>
        <v/>
      </c>
      <c r="B398" t="str">
        <f>IF($K398="","",September!$B$4)</f>
        <v/>
      </c>
      <c r="C398" t="str">
        <f>IF($K398="","",September!$B$3)</f>
        <v/>
      </c>
      <c r="D398" s="26" t="str">
        <f>IF($K398="","",DATE(September!$B$4,MATCH(September!$B$3,Referensi!$F$2:$F$13,0),1))</f>
        <v/>
      </c>
      <c r="E398" t="str">
        <f>IF($K398="","",IF(September!$A$24="","",September!$A$24))</f>
        <v/>
      </c>
      <c r="F398" t="str">
        <f t="shared" si="8"/>
        <v/>
      </c>
      <c r="J398" t="str">
        <f>IF($K398="","",IF(September!C$18="","",September!C$18))</f>
        <v/>
      </c>
      <c r="K398" t="str">
        <f>IF(September!C24="","",September!C24)</f>
        <v/>
      </c>
      <c r="L398" t="str">
        <f>IF($K398="","",IFERROR(INDEX(Referensi!$I$2:$I$33,MATCH(A398,Referensi!$H$2:$H$33,0)),""))</f>
        <v/>
      </c>
    </row>
    <row r="399" spans="1:12" x14ac:dyDescent="0.35">
      <c r="A399" t="str">
        <f>IF($K399="","",September!$B$2)</f>
        <v/>
      </c>
      <c r="B399" t="str">
        <f>IF($K399="","",September!$B$4)</f>
        <v/>
      </c>
      <c r="C399" t="str">
        <f>IF($K399="","",September!$B$3)</f>
        <v/>
      </c>
      <c r="D399" s="26" t="str">
        <f>IF($K399="","",DATE(September!$B$4,MATCH(September!$B$3,Referensi!$F$2:$F$13,0),1))</f>
        <v/>
      </c>
      <c r="E399" t="str">
        <f>IF($K399="","",IF(September!$A$24="","",September!$A$24))</f>
        <v/>
      </c>
      <c r="F399" t="str">
        <f t="shared" si="8"/>
        <v/>
      </c>
      <c r="J399" t="str">
        <f>IF($K399="","",IF(September!D$18="","",September!D$18))</f>
        <v/>
      </c>
      <c r="K399" t="str">
        <f>IF(September!D24="","",September!D24)</f>
        <v/>
      </c>
      <c r="L399" t="str">
        <f>IF($K399="","",IFERROR(INDEX(Referensi!$I$2:$I$33,MATCH(A399,Referensi!$H$2:$H$33,0)),""))</f>
        <v/>
      </c>
    </row>
    <row r="400" spans="1:12" x14ac:dyDescent="0.35">
      <c r="A400" t="str">
        <f>IF($K400="","",September!$B$2)</f>
        <v/>
      </c>
      <c r="B400" t="str">
        <f>IF($K400="","",September!$B$4)</f>
        <v/>
      </c>
      <c r="C400" t="str">
        <f>IF($K400="","",September!$B$3)</f>
        <v/>
      </c>
      <c r="D400" s="26" t="str">
        <f>IF($K400="","",DATE(September!$B$4,MATCH(September!$B$3,Referensi!$F$2:$F$13,0),1))</f>
        <v/>
      </c>
      <c r="E400" t="str">
        <f>IF($K400="","",IF(September!$A$24="","",September!$A$24))</f>
        <v/>
      </c>
      <c r="F400" t="str">
        <f t="shared" si="8"/>
        <v/>
      </c>
      <c r="J400" t="str">
        <f>IF($K400="","",IF(September!E$18="","",September!E$18))</f>
        <v/>
      </c>
      <c r="K400" t="str">
        <f>IF(September!E24="","",September!E24)</f>
        <v/>
      </c>
      <c r="L400" t="str">
        <f>IF($K400="","",IFERROR(INDEX(Referensi!$I$2:$I$33,MATCH(A400,Referensi!$H$2:$H$33,0)),""))</f>
        <v/>
      </c>
    </row>
    <row r="401" spans="1:12" x14ac:dyDescent="0.35">
      <c r="A401" t="str">
        <f>IF($K401="","",September!$B$2)</f>
        <v/>
      </c>
      <c r="B401" t="str">
        <f>IF($K401="","",September!$B$4)</f>
        <v/>
      </c>
      <c r="C401" t="str">
        <f>IF($K401="","",September!$B$3)</f>
        <v/>
      </c>
      <c r="D401" s="26" t="str">
        <f>IF($K401="","",DATE(September!$B$4,MATCH(September!$B$3,Referensi!$F$2:$F$13,0),1))</f>
        <v/>
      </c>
      <c r="E401" t="str">
        <f>IF($K401="","",IF(September!$A$24="","",September!$A$24))</f>
        <v/>
      </c>
      <c r="F401" t="str">
        <f t="shared" si="8"/>
        <v/>
      </c>
      <c r="J401" t="str">
        <f>IF($K401="","",IF(September!F$18="","",September!F$18))</f>
        <v/>
      </c>
      <c r="K401" t="str">
        <f>IF(September!F24="","",September!F24)</f>
        <v/>
      </c>
      <c r="L401" t="str">
        <f>IF($K401="","",IFERROR(INDEX(Referensi!$I$2:$I$33,MATCH(A401,Referensi!$H$2:$H$33,0)),""))</f>
        <v/>
      </c>
    </row>
    <row r="402" spans="1:12" x14ac:dyDescent="0.35">
      <c r="A402" t="str">
        <f>IF($K402="","",September!$B$2)</f>
        <v/>
      </c>
      <c r="B402" t="str">
        <f>IF($K402="","",September!$B$4)</f>
        <v/>
      </c>
      <c r="C402" t="str">
        <f>IF($K402="","",September!$B$3)</f>
        <v/>
      </c>
      <c r="D402" s="26" t="str">
        <f>IF($K402="","",DATE(September!$B$4,MATCH(September!$B$3,Referensi!$F$2:$F$13,0),1))</f>
        <v/>
      </c>
      <c r="E402" t="str">
        <f>IF($K402="","",IF(September!$A$24="","",September!$A$24))</f>
        <v/>
      </c>
      <c r="F402" t="str">
        <f t="shared" si="8"/>
        <v/>
      </c>
      <c r="J402" t="str">
        <f>IF($K402="","",IF(September!G$18="","",September!G$18))</f>
        <v/>
      </c>
      <c r="K402" t="str">
        <f>IF(September!G24="","",September!G24)</f>
        <v/>
      </c>
      <c r="L402" t="str">
        <f>IF($K402="","",IFERROR(INDEX(Referensi!$I$2:$I$33,MATCH(A402,Referensi!$H$2:$H$33,0)),""))</f>
        <v/>
      </c>
    </row>
    <row r="403" spans="1:12" x14ac:dyDescent="0.35">
      <c r="A403" t="str">
        <f>IF($K403="","",September!$B$2)</f>
        <v/>
      </c>
      <c r="B403" t="str">
        <f>IF($K403="","",September!$B$4)</f>
        <v/>
      </c>
      <c r="C403" t="str">
        <f>IF($K403="","",September!$B$3)</f>
        <v/>
      </c>
      <c r="D403" s="26" t="str">
        <f>IF($K403="","",DATE(September!$B$4,MATCH(September!$B$3,Referensi!$F$2:$F$13,0),1))</f>
        <v/>
      </c>
      <c r="E403" t="str">
        <f>IF($K403="","",IF(September!$A$24="","",September!$A$24))</f>
        <v/>
      </c>
      <c r="F403" t="str">
        <f t="shared" si="8"/>
        <v/>
      </c>
      <c r="J403" t="str">
        <f>IF($K403="","",IF(September!H$18="","",September!H$18))</f>
        <v/>
      </c>
      <c r="K403" t="str">
        <f>IF(September!H24="","",September!H24)</f>
        <v/>
      </c>
      <c r="L403" t="str">
        <f>IF($K403="","",IFERROR(INDEX(Referensi!$I$2:$I$33,MATCH(A403,Referensi!$H$2:$H$33,0)),""))</f>
        <v/>
      </c>
    </row>
    <row r="404" spans="1:12" x14ac:dyDescent="0.35">
      <c r="A404" t="str">
        <f>IF($K404="","",September!$B$2)</f>
        <v/>
      </c>
      <c r="B404" t="str">
        <f>IF($K404="","",September!$B$4)</f>
        <v/>
      </c>
      <c r="C404" t="str">
        <f>IF($K404="","",September!$B$3)</f>
        <v/>
      </c>
      <c r="D404" s="26" t="str">
        <f>IF($K404="","",DATE(September!$B$4,MATCH(September!$B$3,Referensi!$F$2:$F$13,0),1))</f>
        <v/>
      </c>
      <c r="E404" t="str">
        <f>IF($K404="","",IF(September!$A$28="","",September!$A$28))</f>
        <v/>
      </c>
      <c r="F404" t="str">
        <f t="shared" ref="F404:F421" si="9">IF($K404="","","Basis Layanan")</f>
        <v/>
      </c>
      <c r="J404" t="str">
        <f>IF($K404="","",IF(September!B$27="","",September!B$27))</f>
        <v/>
      </c>
      <c r="K404" t="str">
        <f>IF(September!B28="","",September!B28)</f>
        <v/>
      </c>
      <c r="L404" t="str">
        <f>IF($K404="","",IFERROR(INDEX(Referensi!$I$2:$I$33,MATCH(A404,Referensi!$H$2:$H$33,0)),""))</f>
        <v/>
      </c>
    </row>
    <row r="405" spans="1:12" x14ac:dyDescent="0.35">
      <c r="A405" t="str">
        <f>IF($K405="","",September!$B$2)</f>
        <v/>
      </c>
      <c r="B405" t="str">
        <f>IF($K405="","",September!$B$4)</f>
        <v/>
      </c>
      <c r="C405" t="str">
        <f>IF($K405="","",September!$B$3)</f>
        <v/>
      </c>
      <c r="D405" s="26" t="str">
        <f>IF($K405="","",DATE(September!$B$4,MATCH(September!$B$3,Referensi!$F$2:$F$13,0),1))</f>
        <v/>
      </c>
      <c r="E405" t="str">
        <f>IF($K405="","",IF(September!$A$28="","",September!$A$28))</f>
        <v/>
      </c>
      <c r="F405" t="str">
        <f t="shared" si="9"/>
        <v/>
      </c>
      <c r="J405" t="str">
        <f>IF($K405="","",IF(September!C$27="","",September!C$27))</f>
        <v/>
      </c>
      <c r="K405" t="str">
        <f>IF(September!C28="","",September!C28)</f>
        <v/>
      </c>
      <c r="L405" t="str">
        <f>IF($K405="","",IFERROR(INDEX(Referensi!$I$2:$I$33,MATCH(A405,Referensi!$H$2:$H$33,0)),""))</f>
        <v/>
      </c>
    </row>
    <row r="406" spans="1:12" x14ac:dyDescent="0.35">
      <c r="A406" t="str">
        <f>IF($K406="","",September!$B$2)</f>
        <v/>
      </c>
      <c r="B406" t="str">
        <f>IF($K406="","",September!$B$4)</f>
        <v/>
      </c>
      <c r="C406" t="str">
        <f>IF($K406="","",September!$B$3)</f>
        <v/>
      </c>
      <c r="D406" s="26" t="str">
        <f>IF($K406="","",DATE(September!$B$4,MATCH(September!$B$3,Referensi!$F$2:$F$13,0),1))</f>
        <v/>
      </c>
      <c r="E406" t="str">
        <f>IF($K406="","",IF(September!$A$28="","",September!$A$28))</f>
        <v/>
      </c>
      <c r="F406" t="str">
        <f t="shared" si="9"/>
        <v/>
      </c>
      <c r="J406" t="str">
        <f>IF($K406="","",IF(September!D$27="","",September!D$27))</f>
        <v/>
      </c>
      <c r="K406" t="str">
        <f>IF(September!D28="","",September!D28)</f>
        <v/>
      </c>
      <c r="L406" t="str">
        <f>IF($K406="","",IFERROR(INDEX(Referensi!$I$2:$I$33,MATCH(A406,Referensi!$H$2:$H$33,0)),""))</f>
        <v/>
      </c>
    </row>
    <row r="407" spans="1:12" x14ac:dyDescent="0.35">
      <c r="A407" t="str">
        <f>IF($K407="","",September!$B$2)</f>
        <v/>
      </c>
      <c r="B407" t="str">
        <f>IF($K407="","",September!$B$4)</f>
        <v/>
      </c>
      <c r="C407" t="str">
        <f>IF($K407="","",September!$B$3)</f>
        <v/>
      </c>
      <c r="D407" s="26" t="str">
        <f>IF($K407="","",DATE(September!$B$4,MATCH(September!$B$3,Referensi!$F$2:$F$13,0),1))</f>
        <v/>
      </c>
      <c r="E407" t="str">
        <f>IF($K407="","",IF(September!$A$29="","",September!$A$29))</f>
        <v/>
      </c>
      <c r="F407" t="str">
        <f t="shared" si="9"/>
        <v/>
      </c>
      <c r="J407" t="str">
        <f>IF($K407="","",IF(September!B$27="","",September!B$27))</f>
        <v/>
      </c>
      <c r="K407" t="str">
        <f>IF(September!B29="","",September!B29)</f>
        <v/>
      </c>
      <c r="L407" t="str">
        <f>IF($K407="","",IFERROR(INDEX(Referensi!$I$2:$I$33,MATCH(A407,Referensi!$H$2:$H$33,0)),""))</f>
        <v/>
      </c>
    </row>
    <row r="408" spans="1:12" x14ac:dyDescent="0.35">
      <c r="A408" t="str">
        <f>IF($K408="","",September!$B$2)</f>
        <v/>
      </c>
      <c r="B408" t="str">
        <f>IF($K408="","",September!$B$4)</f>
        <v/>
      </c>
      <c r="C408" t="str">
        <f>IF($K408="","",September!$B$3)</f>
        <v/>
      </c>
      <c r="D408" s="26" t="str">
        <f>IF($K408="","",DATE(September!$B$4,MATCH(September!$B$3,Referensi!$F$2:$F$13,0),1))</f>
        <v/>
      </c>
      <c r="E408" t="str">
        <f>IF($K408="","",IF(September!$A$29="","",September!$A$29))</f>
        <v/>
      </c>
      <c r="F408" t="str">
        <f t="shared" si="9"/>
        <v/>
      </c>
      <c r="J408" t="str">
        <f>IF($K408="","",IF(September!C$27="","",September!C$27))</f>
        <v/>
      </c>
      <c r="K408" t="str">
        <f>IF(September!C29="","",September!C29)</f>
        <v/>
      </c>
      <c r="L408" t="str">
        <f>IF($K408="","",IFERROR(INDEX(Referensi!$I$2:$I$33,MATCH(A408,Referensi!$H$2:$H$33,0)),""))</f>
        <v/>
      </c>
    </row>
    <row r="409" spans="1:12" x14ac:dyDescent="0.35">
      <c r="A409" t="str">
        <f>IF($K409="","",September!$B$2)</f>
        <v/>
      </c>
      <c r="B409" t="str">
        <f>IF($K409="","",September!$B$4)</f>
        <v/>
      </c>
      <c r="C409" t="str">
        <f>IF($K409="","",September!$B$3)</f>
        <v/>
      </c>
      <c r="D409" s="26" t="str">
        <f>IF($K409="","",DATE(September!$B$4,MATCH(September!$B$3,Referensi!$F$2:$F$13,0),1))</f>
        <v/>
      </c>
      <c r="E409" t="str">
        <f>IF($K409="","",IF(September!$A$29="","",September!$A$29))</f>
        <v/>
      </c>
      <c r="F409" t="str">
        <f t="shared" si="9"/>
        <v/>
      </c>
      <c r="J409" t="str">
        <f>IF($K409="","",IF(September!D$27="","",September!D$27))</f>
        <v/>
      </c>
      <c r="K409" t="str">
        <f>IF(September!D29="","",September!D29)</f>
        <v/>
      </c>
      <c r="L409" t="str">
        <f>IF($K409="","",IFERROR(INDEX(Referensi!$I$2:$I$33,MATCH(A409,Referensi!$H$2:$H$33,0)),""))</f>
        <v/>
      </c>
    </row>
    <row r="410" spans="1:12" x14ac:dyDescent="0.35">
      <c r="A410" t="str">
        <f>IF($K410="","",September!$B$2)</f>
        <v/>
      </c>
      <c r="B410" t="str">
        <f>IF($K410="","",September!$B$4)</f>
        <v/>
      </c>
      <c r="C410" t="str">
        <f>IF($K410="","",September!$B$3)</f>
        <v/>
      </c>
      <c r="D410" s="26" t="str">
        <f>IF($K410="","",DATE(September!$B$4,MATCH(September!$B$3,Referensi!$F$2:$F$13,0),1))</f>
        <v/>
      </c>
      <c r="E410" t="str">
        <f>IF($K410="","",IF(September!$A$30="","",September!$A$30))</f>
        <v/>
      </c>
      <c r="F410" t="str">
        <f t="shared" si="9"/>
        <v/>
      </c>
      <c r="J410" t="str">
        <f>IF($K410="","",IF(September!B$27="","",September!B$27))</f>
        <v/>
      </c>
      <c r="K410" t="str">
        <f>IF(September!B30="","",September!B30)</f>
        <v/>
      </c>
      <c r="L410" t="str">
        <f>IF($K410="","",IFERROR(INDEX(Referensi!$I$2:$I$33,MATCH(A410,Referensi!$H$2:$H$33,0)),""))</f>
        <v/>
      </c>
    </row>
    <row r="411" spans="1:12" x14ac:dyDescent="0.35">
      <c r="A411" t="str">
        <f>IF($K411="","",September!$B$2)</f>
        <v/>
      </c>
      <c r="B411" t="str">
        <f>IF($K411="","",September!$B$4)</f>
        <v/>
      </c>
      <c r="C411" t="str">
        <f>IF($K411="","",September!$B$3)</f>
        <v/>
      </c>
      <c r="D411" s="26" t="str">
        <f>IF($K411="","",DATE(September!$B$4,MATCH(September!$B$3,Referensi!$F$2:$F$13,0),1))</f>
        <v/>
      </c>
      <c r="E411" t="str">
        <f>IF($K411="","",IF(September!$A$30="","",September!$A$30))</f>
        <v/>
      </c>
      <c r="F411" t="str">
        <f t="shared" si="9"/>
        <v/>
      </c>
      <c r="J411" t="str">
        <f>IF($K411="","",IF(September!C$27="","",September!C$27))</f>
        <v/>
      </c>
      <c r="K411" t="str">
        <f>IF(September!C30="","",September!C30)</f>
        <v/>
      </c>
      <c r="L411" t="str">
        <f>IF($K411="","",IFERROR(INDEX(Referensi!$I$2:$I$33,MATCH(A411,Referensi!$H$2:$H$33,0)),""))</f>
        <v/>
      </c>
    </row>
    <row r="412" spans="1:12" x14ac:dyDescent="0.35">
      <c r="A412" t="str">
        <f>IF($K412="","",September!$B$2)</f>
        <v/>
      </c>
      <c r="B412" t="str">
        <f>IF($K412="","",September!$B$4)</f>
        <v/>
      </c>
      <c r="C412" t="str">
        <f>IF($K412="","",September!$B$3)</f>
        <v/>
      </c>
      <c r="D412" s="26" t="str">
        <f>IF($K412="","",DATE(September!$B$4,MATCH(September!$B$3,Referensi!$F$2:$F$13,0),1))</f>
        <v/>
      </c>
      <c r="E412" t="str">
        <f>IF($K412="","",IF(September!$A$30="","",September!$A$30))</f>
        <v/>
      </c>
      <c r="F412" t="str">
        <f t="shared" si="9"/>
        <v/>
      </c>
      <c r="J412" t="str">
        <f>IF($K412="","",IF(September!D$27="","",September!D$27))</f>
        <v/>
      </c>
      <c r="K412" t="str">
        <f>IF(September!D30="","",September!D30)</f>
        <v/>
      </c>
      <c r="L412" t="str">
        <f>IF($K412="","",IFERROR(INDEX(Referensi!$I$2:$I$33,MATCH(A412,Referensi!$H$2:$H$33,0)),""))</f>
        <v/>
      </c>
    </row>
    <row r="413" spans="1:12" x14ac:dyDescent="0.35">
      <c r="A413" t="str">
        <f>IF($K413="","",September!$B$2)</f>
        <v/>
      </c>
      <c r="B413" t="str">
        <f>IF($K413="","",September!$B$4)</f>
        <v/>
      </c>
      <c r="C413" t="str">
        <f>IF($K413="","",September!$B$3)</f>
        <v/>
      </c>
      <c r="D413" s="26" t="str">
        <f>IF($K413="","",DATE(September!$B$4,MATCH(September!$B$3,Referensi!$F$2:$F$13,0),1))</f>
        <v/>
      </c>
      <c r="E413" t="str">
        <f>IF($K413="","",IF(September!$A$31="","",September!$A$31))</f>
        <v/>
      </c>
      <c r="F413" t="str">
        <f t="shared" si="9"/>
        <v/>
      </c>
      <c r="J413" t="str">
        <f>IF($K413="","",IF(September!B$27="","",September!B$27))</f>
        <v/>
      </c>
      <c r="K413" t="str">
        <f>IF(September!B31="","",September!B31)</f>
        <v/>
      </c>
      <c r="L413" t="str">
        <f>IF($K413="","",IFERROR(INDEX(Referensi!$I$2:$I$33,MATCH(A413,Referensi!$H$2:$H$33,0)),""))</f>
        <v/>
      </c>
    </row>
    <row r="414" spans="1:12" x14ac:dyDescent="0.35">
      <c r="A414" t="str">
        <f>IF($K414="","",September!$B$2)</f>
        <v/>
      </c>
      <c r="B414" t="str">
        <f>IF($K414="","",September!$B$4)</f>
        <v/>
      </c>
      <c r="C414" t="str">
        <f>IF($K414="","",September!$B$3)</f>
        <v/>
      </c>
      <c r="D414" s="26" t="str">
        <f>IF($K414="","",DATE(September!$B$4,MATCH(September!$B$3,Referensi!$F$2:$F$13,0),1))</f>
        <v/>
      </c>
      <c r="E414" t="str">
        <f>IF($K414="","",IF(September!$A$31="","",September!$A$31))</f>
        <v/>
      </c>
      <c r="F414" t="str">
        <f t="shared" si="9"/>
        <v/>
      </c>
      <c r="J414" t="str">
        <f>IF($K414="","",IF(September!C$27="","",September!C$27))</f>
        <v/>
      </c>
      <c r="K414" t="str">
        <f>IF(September!C31="","",September!C31)</f>
        <v/>
      </c>
      <c r="L414" t="str">
        <f>IF($K414="","",IFERROR(INDEX(Referensi!$I$2:$I$33,MATCH(A414,Referensi!$H$2:$H$33,0)),""))</f>
        <v/>
      </c>
    </row>
    <row r="415" spans="1:12" x14ac:dyDescent="0.35">
      <c r="A415" t="str">
        <f>IF($K415="","",September!$B$2)</f>
        <v/>
      </c>
      <c r="B415" t="str">
        <f>IF($K415="","",September!$B$4)</f>
        <v/>
      </c>
      <c r="C415" t="str">
        <f>IF($K415="","",September!$B$3)</f>
        <v/>
      </c>
      <c r="D415" s="26" t="str">
        <f>IF($K415="","",DATE(September!$B$4,MATCH(September!$B$3,Referensi!$F$2:$F$13,0),1))</f>
        <v/>
      </c>
      <c r="E415" t="str">
        <f>IF($K415="","",IF(September!$A$31="","",September!$A$31))</f>
        <v/>
      </c>
      <c r="F415" t="str">
        <f t="shared" si="9"/>
        <v/>
      </c>
      <c r="J415" t="str">
        <f>IF($K415="","",IF(September!D$27="","",September!D$27))</f>
        <v/>
      </c>
      <c r="K415" t="str">
        <f>IF(September!D31="","",September!D31)</f>
        <v/>
      </c>
      <c r="L415" t="str">
        <f>IF($K415="","",IFERROR(INDEX(Referensi!$I$2:$I$33,MATCH(A415,Referensi!$H$2:$H$33,0)),""))</f>
        <v/>
      </c>
    </row>
    <row r="416" spans="1:12" x14ac:dyDescent="0.35">
      <c r="A416" t="str">
        <f>IF($K416="","",September!$B$2)</f>
        <v/>
      </c>
      <c r="B416" t="str">
        <f>IF($K416="","",September!$B$4)</f>
        <v/>
      </c>
      <c r="C416" t="str">
        <f>IF($K416="","",September!$B$3)</f>
        <v/>
      </c>
      <c r="D416" s="26" t="str">
        <f>IF($K416="","",DATE(September!$B$4,MATCH(September!$B$3,Referensi!$F$2:$F$13,0),1))</f>
        <v/>
      </c>
      <c r="E416" t="str">
        <f>IF($K416="","",IF(September!$A$32="","",September!$A$32))</f>
        <v/>
      </c>
      <c r="F416" t="str">
        <f t="shared" si="9"/>
        <v/>
      </c>
      <c r="J416" t="str">
        <f>IF($K416="","",IF(September!B$27="","",September!B$27))</f>
        <v/>
      </c>
      <c r="K416" t="str">
        <f>IF(September!B32="","",September!B32)</f>
        <v/>
      </c>
      <c r="L416" t="str">
        <f>IF($K416="","",IFERROR(INDEX(Referensi!$I$2:$I$33,MATCH(A416,Referensi!$H$2:$H$33,0)),""))</f>
        <v/>
      </c>
    </row>
    <row r="417" spans="1:12" x14ac:dyDescent="0.35">
      <c r="A417" t="str">
        <f>IF($K417="","",September!$B$2)</f>
        <v/>
      </c>
      <c r="B417" t="str">
        <f>IF($K417="","",September!$B$4)</f>
        <v/>
      </c>
      <c r="C417" t="str">
        <f>IF($K417="","",September!$B$3)</f>
        <v/>
      </c>
      <c r="D417" s="26" t="str">
        <f>IF($K417="","",DATE(September!$B$4,MATCH(September!$B$3,Referensi!$F$2:$F$13,0),1))</f>
        <v/>
      </c>
      <c r="E417" t="str">
        <f>IF($K417="","",IF(September!$A$32="","",September!$A$32))</f>
        <v/>
      </c>
      <c r="F417" t="str">
        <f t="shared" si="9"/>
        <v/>
      </c>
      <c r="J417" t="str">
        <f>IF($K417="","",IF(September!C$27="","",September!C$27))</f>
        <v/>
      </c>
      <c r="K417" t="str">
        <f>IF(September!C32="","",September!C32)</f>
        <v/>
      </c>
      <c r="L417" t="str">
        <f>IF($K417="","",IFERROR(INDEX(Referensi!$I$2:$I$33,MATCH(A417,Referensi!$H$2:$H$33,0)),""))</f>
        <v/>
      </c>
    </row>
    <row r="418" spans="1:12" x14ac:dyDescent="0.35">
      <c r="A418" t="str">
        <f>IF($K418="","",September!$B$2)</f>
        <v/>
      </c>
      <c r="B418" t="str">
        <f>IF($K418="","",September!$B$4)</f>
        <v/>
      </c>
      <c r="C418" t="str">
        <f>IF($K418="","",September!$B$3)</f>
        <v/>
      </c>
      <c r="D418" s="26" t="str">
        <f>IF($K418="","",DATE(September!$B$4,MATCH(September!$B$3,Referensi!$F$2:$F$13,0),1))</f>
        <v/>
      </c>
      <c r="E418" t="str">
        <f>IF($K418="","",IF(September!$A$32="","",September!$A$32))</f>
        <v/>
      </c>
      <c r="F418" t="str">
        <f t="shared" si="9"/>
        <v/>
      </c>
      <c r="J418" t="str">
        <f>IF($K418="","",IF(September!D$27="","",September!D$27))</f>
        <v/>
      </c>
      <c r="K418" t="str">
        <f>IF(September!D32="","",September!D32)</f>
        <v/>
      </c>
      <c r="L418" t="str">
        <f>IF($K418="","",IFERROR(INDEX(Referensi!$I$2:$I$33,MATCH(A418,Referensi!$H$2:$H$33,0)),""))</f>
        <v/>
      </c>
    </row>
    <row r="419" spans="1:12" x14ac:dyDescent="0.35">
      <c r="A419" t="str">
        <f>IF($K419="","",September!$B$2)</f>
        <v/>
      </c>
      <c r="B419" t="str">
        <f>IF($K419="","",September!$B$4)</f>
        <v/>
      </c>
      <c r="C419" t="str">
        <f>IF($K419="","",September!$B$3)</f>
        <v/>
      </c>
      <c r="D419" s="26" t="str">
        <f>IF($K419="","",DATE(September!$B$4,MATCH(September!$B$3,Referensi!$F$2:$F$13,0),1))</f>
        <v/>
      </c>
      <c r="E419" t="str">
        <f>IF($K419="","",IF(September!$A$33="","",September!$A$33))</f>
        <v/>
      </c>
      <c r="F419" t="str">
        <f t="shared" si="9"/>
        <v/>
      </c>
      <c r="J419" t="str">
        <f>IF($K419="","",IF(September!B$27="","",September!B$27))</f>
        <v/>
      </c>
      <c r="K419" t="str">
        <f>IF(September!B33="","",September!B33)</f>
        <v/>
      </c>
      <c r="L419" t="str">
        <f>IF($K419="","",IFERROR(INDEX(Referensi!$I$2:$I$33,MATCH(A419,Referensi!$H$2:$H$33,0)),""))</f>
        <v/>
      </c>
    </row>
    <row r="420" spans="1:12" x14ac:dyDescent="0.35">
      <c r="A420" t="str">
        <f>IF($K420="","",September!$B$2)</f>
        <v/>
      </c>
      <c r="B420" t="str">
        <f>IF($K420="","",September!$B$4)</f>
        <v/>
      </c>
      <c r="C420" t="str">
        <f>IF($K420="","",September!$B$3)</f>
        <v/>
      </c>
      <c r="D420" s="26" t="str">
        <f>IF($K420="","",DATE(September!$B$4,MATCH(September!$B$3,Referensi!$F$2:$F$13,0),1))</f>
        <v/>
      </c>
      <c r="E420" t="str">
        <f>IF($K420="","",IF(September!$A$33="","",September!$A$33))</f>
        <v/>
      </c>
      <c r="F420" t="str">
        <f t="shared" si="9"/>
        <v/>
      </c>
      <c r="J420" t="str">
        <f>IF($K420="","",IF(September!C$27="","",September!C$27))</f>
        <v/>
      </c>
      <c r="K420" t="str">
        <f>IF(September!C33="","",September!C33)</f>
        <v/>
      </c>
      <c r="L420" t="str">
        <f>IF($K420="","",IFERROR(INDEX(Referensi!$I$2:$I$33,MATCH(A420,Referensi!$H$2:$H$33,0)),""))</f>
        <v/>
      </c>
    </row>
    <row r="421" spans="1:12" x14ac:dyDescent="0.35">
      <c r="A421" t="str">
        <f>IF($K421="","",September!$B$2)</f>
        <v/>
      </c>
      <c r="B421" t="str">
        <f>IF($K421="","",September!$B$4)</f>
        <v/>
      </c>
      <c r="C421" t="str">
        <f>IF($K421="","",September!$B$3)</f>
        <v/>
      </c>
      <c r="D421" s="26" t="str">
        <f>IF($K421="","",DATE(September!$B$4,MATCH(September!$B$3,Referensi!$F$2:$F$13,0),1))</f>
        <v/>
      </c>
      <c r="E421" t="str">
        <f>IF($K421="","",IF(September!$A$33="","",September!$A$33))</f>
        <v/>
      </c>
      <c r="F421" t="str">
        <f t="shared" si="9"/>
        <v/>
      </c>
      <c r="J421" t="str">
        <f>IF($K421="","",IF(September!D$27="","",September!D$27))</f>
        <v/>
      </c>
      <c r="K421" t="str">
        <f>IF(September!D33="","",September!D33)</f>
        <v/>
      </c>
      <c r="L421" t="str">
        <f>IF($K421="","",IFERROR(INDEX(Referensi!$I$2:$I$33,MATCH(A421,Referensi!$H$2:$H$33,0)),""))</f>
        <v/>
      </c>
    </row>
    <row r="422" spans="1:12" x14ac:dyDescent="0.35">
      <c r="A422" t="str">
        <f>IF($K422="","",September!$B$2)</f>
        <v/>
      </c>
      <c r="B422" t="str">
        <f>IF($K422="","",September!$B$4)</f>
        <v/>
      </c>
      <c r="C422" t="str">
        <f>IF($K422="","",September!$B$3)</f>
        <v/>
      </c>
      <c r="D422" s="26" t="str">
        <f>IF($K422="","",DATE(September!$B$4,MATCH(September!$B$3,Referensi!$F$2:$F$13,0),1))</f>
        <v/>
      </c>
      <c r="E422" t="str">
        <f>IF($K422="","",IF(Referensi!$A$3="","",Referensi!$A$3))</f>
        <v/>
      </c>
      <c r="F422" t="str">
        <f t="shared" ref="F422:F453" si="10">IF($K422="","","Alat Bantu")</f>
        <v/>
      </c>
      <c r="G422" t="str">
        <f>IF($K422="","",IF(September!A37="","",September!A37))</f>
        <v/>
      </c>
      <c r="H422" t="str">
        <f>IF($K422="","",IF(September!B37="","",September!B37))</f>
        <v/>
      </c>
      <c r="I422" t="str">
        <f>IF($K422="","",IFERROR(INDEX(Kode_Wilayah!$C$2:$C$515,MATCH(G422&amp;"|"&amp;H422,Kode_Wilayah!$D$2:$D$515,0)),""))</f>
        <v/>
      </c>
      <c r="J422" t="str">
        <f>IF($K422="","",IF(September!C37="","",September!C37))</f>
        <v/>
      </c>
      <c r="K422" t="str">
        <f>IF(September!D37="","",September!D37)</f>
        <v/>
      </c>
      <c r="L422" t="str">
        <f>IF($K422="","",IFERROR(INDEX(Referensi!$I$2:$I$33,MATCH(A422,Referensi!$H$2:$H$33,0)),""))</f>
        <v/>
      </c>
    </row>
    <row r="423" spans="1:12" x14ac:dyDescent="0.35">
      <c r="A423" t="str">
        <f>IF($K423="","",September!$B$2)</f>
        <v/>
      </c>
      <c r="B423" t="str">
        <f>IF($K423="","",September!$B$4)</f>
        <v/>
      </c>
      <c r="C423" t="str">
        <f>IF($K423="","",September!$B$3)</f>
        <v/>
      </c>
      <c r="D423" s="26" t="str">
        <f>IF($K423="","",DATE(September!$B$4,MATCH(September!$B$3,Referensi!$F$2:$F$13,0),1))</f>
        <v/>
      </c>
      <c r="E423" t="str">
        <f>IF($K423="","",IF(Referensi!$A$3="","",Referensi!$A$3))</f>
        <v/>
      </c>
      <c r="F423" t="str">
        <f t="shared" si="10"/>
        <v/>
      </c>
      <c r="G423" t="str">
        <f>IF($K423="","",IF(September!A38="","",September!A38))</f>
        <v/>
      </c>
      <c r="H423" t="str">
        <f>IF($K423="","",IF(September!B38="","",September!B38))</f>
        <v/>
      </c>
      <c r="I423" t="str">
        <f>IF($K423="","",IFERROR(INDEX(Kode_Wilayah!$C$2:$C$515,MATCH(G423&amp;"|"&amp;H423,Kode_Wilayah!$D$2:$D$515,0)),""))</f>
        <v/>
      </c>
      <c r="J423" t="str">
        <f>IF($K423="","",IF(September!C38="","",September!C38))</f>
        <v/>
      </c>
      <c r="K423" t="str">
        <f>IF(September!D38="","",September!D38)</f>
        <v/>
      </c>
      <c r="L423" t="str">
        <f>IF($K423="","",IFERROR(INDEX(Referensi!$I$2:$I$33,MATCH(A423,Referensi!$H$2:$H$33,0)),""))</f>
        <v/>
      </c>
    </row>
    <row r="424" spans="1:12" x14ac:dyDescent="0.35">
      <c r="A424" t="str">
        <f>IF($K424="","",September!$B$2)</f>
        <v/>
      </c>
      <c r="B424" t="str">
        <f>IF($K424="","",September!$B$4)</f>
        <v/>
      </c>
      <c r="C424" t="str">
        <f>IF($K424="","",September!$B$3)</f>
        <v/>
      </c>
      <c r="D424" s="26" t="str">
        <f>IF($K424="","",DATE(September!$B$4,MATCH(September!$B$3,Referensi!$F$2:$F$13,0),1))</f>
        <v/>
      </c>
      <c r="E424" t="str">
        <f>IF($K424="","",IF(Referensi!$A$3="","",Referensi!$A$3))</f>
        <v/>
      </c>
      <c r="F424" t="str">
        <f t="shared" si="10"/>
        <v/>
      </c>
      <c r="G424" t="str">
        <f>IF($K424="","",IF(September!A39="","",September!A39))</f>
        <v/>
      </c>
      <c r="H424" t="str">
        <f>IF($K424="","",IF(September!B39="","",September!B39))</f>
        <v/>
      </c>
      <c r="I424" t="str">
        <f>IF($K424="","",IFERROR(INDEX(Kode_Wilayah!$C$2:$C$515,MATCH(G424&amp;"|"&amp;H424,Kode_Wilayah!$D$2:$D$515,0)),""))</f>
        <v/>
      </c>
      <c r="J424" t="str">
        <f>IF($K424="","",IF(September!C39="","",September!C39))</f>
        <v/>
      </c>
      <c r="K424" t="str">
        <f>IF(September!D39="","",September!D39)</f>
        <v/>
      </c>
      <c r="L424" t="str">
        <f>IF($K424="","",IFERROR(INDEX(Referensi!$I$2:$I$33,MATCH(A424,Referensi!$H$2:$H$33,0)),""))</f>
        <v/>
      </c>
    </row>
    <row r="425" spans="1:12" x14ac:dyDescent="0.35">
      <c r="A425" t="str">
        <f>IF($K425="","",September!$B$2)</f>
        <v/>
      </c>
      <c r="B425" t="str">
        <f>IF($K425="","",September!$B$4)</f>
        <v/>
      </c>
      <c r="C425" t="str">
        <f>IF($K425="","",September!$B$3)</f>
        <v/>
      </c>
      <c r="D425" s="26" t="str">
        <f>IF($K425="","",DATE(September!$B$4,MATCH(September!$B$3,Referensi!$F$2:$F$13,0),1))</f>
        <v/>
      </c>
      <c r="E425" t="str">
        <f>IF($K425="","",IF(Referensi!$A$3="","",Referensi!$A$3))</f>
        <v/>
      </c>
      <c r="F425" t="str">
        <f t="shared" si="10"/>
        <v/>
      </c>
      <c r="G425" t="str">
        <f>IF($K425="","",IF(September!A40="","",September!A40))</f>
        <v/>
      </c>
      <c r="H425" t="str">
        <f>IF($K425="","",IF(September!B40="","",September!B40))</f>
        <v/>
      </c>
      <c r="I425" t="str">
        <f>IF($K425="","",IFERROR(INDEX(Kode_Wilayah!$C$2:$C$515,MATCH(G425&amp;"|"&amp;H425,Kode_Wilayah!$D$2:$D$515,0)),""))</f>
        <v/>
      </c>
      <c r="J425" t="str">
        <f>IF($K425="","",IF(September!C40="","",September!C40))</f>
        <v/>
      </c>
      <c r="K425" t="str">
        <f>IF(September!D40="","",September!D40)</f>
        <v/>
      </c>
      <c r="L425" t="str">
        <f>IF($K425="","",IFERROR(INDEX(Referensi!$I$2:$I$33,MATCH(A425,Referensi!$H$2:$H$33,0)),""))</f>
        <v/>
      </c>
    </row>
    <row r="426" spans="1:12" x14ac:dyDescent="0.35">
      <c r="A426" t="str">
        <f>IF($K426="","",September!$B$2)</f>
        <v/>
      </c>
      <c r="B426" t="str">
        <f>IF($K426="","",September!$B$4)</f>
        <v/>
      </c>
      <c r="C426" t="str">
        <f>IF($K426="","",September!$B$3)</f>
        <v/>
      </c>
      <c r="D426" s="26" t="str">
        <f>IF($K426="","",DATE(September!$B$4,MATCH(September!$B$3,Referensi!$F$2:$F$13,0),1))</f>
        <v/>
      </c>
      <c r="E426" t="str">
        <f>IF($K426="","",IF(Referensi!$A$3="","",Referensi!$A$3))</f>
        <v/>
      </c>
      <c r="F426" t="str">
        <f t="shared" si="10"/>
        <v/>
      </c>
      <c r="G426" t="str">
        <f>IF($K426="","",IF(September!A41="","",September!A41))</f>
        <v/>
      </c>
      <c r="H426" t="str">
        <f>IF($K426="","",IF(September!B41="","",September!B41))</f>
        <v/>
      </c>
      <c r="I426" t="str">
        <f>IF($K426="","",IFERROR(INDEX(Kode_Wilayah!$C$2:$C$515,MATCH(G426&amp;"|"&amp;H426,Kode_Wilayah!$D$2:$D$515,0)),""))</f>
        <v/>
      </c>
      <c r="J426" t="str">
        <f>IF($K426="","",IF(September!C41="","",September!C41))</f>
        <v/>
      </c>
      <c r="K426" t="str">
        <f>IF(September!D41="","",September!D41)</f>
        <v/>
      </c>
      <c r="L426" t="str">
        <f>IF($K426="","",IFERROR(INDEX(Referensi!$I$2:$I$33,MATCH(A426,Referensi!$H$2:$H$33,0)),""))</f>
        <v/>
      </c>
    </row>
    <row r="427" spans="1:12" x14ac:dyDescent="0.35">
      <c r="A427" t="str">
        <f>IF($K427="","",September!$B$2)</f>
        <v/>
      </c>
      <c r="B427" t="str">
        <f>IF($K427="","",September!$B$4)</f>
        <v/>
      </c>
      <c r="C427" t="str">
        <f>IF($K427="","",September!$B$3)</f>
        <v/>
      </c>
      <c r="D427" s="26" t="str">
        <f>IF($K427="","",DATE(September!$B$4,MATCH(September!$B$3,Referensi!$F$2:$F$13,0),1))</f>
        <v/>
      </c>
      <c r="E427" t="str">
        <f>IF($K427="","",IF(Referensi!$A$3="","",Referensi!$A$3))</f>
        <v/>
      </c>
      <c r="F427" t="str">
        <f t="shared" si="10"/>
        <v/>
      </c>
      <c r="G427" t="str">
        <f>IF($K427="","",IF(September!A42="","",September!A42))</f>
        <v/>
      </c>
      <c r="H427" t="str">
        <f>IF($K427="","",IF(September!B42="","",September!B42))</f>
        <v/>
      </c>
      <c r="I427" t="str">
        <f>IF($K427="","",IFERROR(INDEX(Kode_Wilayah!$C$2:$C$515,MATCH(G427&amp;"|"&amp;H427,Kode_Wilayah!$D$2:$D$515,0)),""))</f>
        <v/>
      </c>
      <c r="J427" t="str">
        <f>IF($K427="","",IF(September!C42="","",September!C42))</f>
        <v/>
      </c>
      <c r="K427" t="str">
        <f>IF(September!D42="","",September!D42)</f>
        <v/>
      </c>
      <c r="L427" t="str">
        <f>IF($K427="","",IFERROR(INDEX(Referensi!$I$2:$I$33,MATCH(A427,Referensi!$H$2:$H$33,0)),""))</f>
        <v/>
      </c>
    </row>
    <row r="428" spans="1:12" x14ac:dyDescent="0.35">
      <c r="A428" t="str">
        <f>IF($K428="","",September!$B$2)</f>
        <v/>
      </c>
      <c r="B428" t="str">
        <f>IF($K428="","",September!$B$4)</f>
        <v/>
      </c>
      <c r="C428" t="str">
        <f>IF($K428="","",September!$B$3)</f>
        <v/>
      </c>
      <c r="D428" s="26" t="str">
        <f>IF($K428="","",DATE(September!$B$4,MATCH(September!$B$3,Referensi!$F$2:$F$13,0),1))</f>
        <v/>
      </c>
      <c r="E428" t="str">
        <f>IF($K428="","",IF(Referensi!$A$3="","",Referensi!$A$3))</f>
        <v/>
      </c>
      <c r="F428" t="str">
        <f t="shared" si="10"/>
        <v/>
      </c>
      <c r="G428" t="str">
        <f>IF($K428="","",IF(September!A43="","",September!A43))</f>
        <v/>
      </c>
      <c r="H428" t="str">
        <f>IF($K428="","",IF(September!B43="","",September!B43))</f>
        <v/>
      </c>
      <c r="I428" t="str">
        <f>IF($K428="","",IFERROR(INDEX(Kode_Wilayah!$C$2:$C$515,MATCH(G428&amp;"|"&amp;H428,Kode_Wilayah!$D$2:$D$515,0)),""))</f>
        <v/>
      </c>
      <c r="J428" t="str">
        <f>IF($K428="","",IF(September!C43="","",September!C43))</f>
        <v/>
      </c>
      <c r="K428" t="str">
        <f>IF(September!D43="","",September!D43)</f>
        <v/>
      </c>
      <c r="L428" t="str">
        <f>IF($K428="","",IFERROR(INDEX(Referensi!$I$2:$I$33,MATCH(A428,Referensi!$H$2:$H$33,0)),""))</f>
        <v/>
      </c>
    </row>
    <row r="429" spans="1:12" x14ac:dyDescent="0.35">
      <c r="A429" t="str">
        <f>IF($K429="","",September!$B$2)</f>
        <v/>
      </c>
      <c r="B429" t="str">
        <f>IF($K429="","",September!$B$4)</f>
        <v/>
      </c>
      <c r="C429" t="str">
        <f>IF($K429="","",September!$B$3)</f>
        <v/>
      </c>
      <c r="D429" s="26" t="str">
        <f>IF($K429="","",DATE(September!$B$4,MATCH(September!$B$3,Referensi!$F$2:$F$13,0),1))</f>
        <v/>
      </c>
      <c r="E429" t="str">
        <f>IF($K429="","",IF(Referensi!$A$3="","",Referensi!$A$3))</f>
        <v/>
      </c>
      <c r="F429" t="str">
        <f t="shared" si="10"/>
        <v/>
      </c>
      <c r="G429" t="str">
        <f>IF($K429="","",IF(September!A44="","",September!A44))</f>
        <v/>
      </c>
      <c r="H429" t="str">
        <f>IF($K429="","",IF(September!B44="","",September!B44))</f>
        <v/>
      </c>
      <c r="I429" t="str">
        <f>IF($K429="","",IFERROR(INDEX(Kode_Wilayah!$C$2:$C$515,MATCH(G429&amp;"|"&amp;H429,Kode_Wilayah!$D$2:$D$515,0)),""))</f>
        <v/>
      </c>
      <c r="J429" t="str">
        <f>IF($K429="","",IF(September!C44="","",September!C44))</f>
        <v/>
      </c>
      <c r="K429" t="str">
        <f>IF(September!D44="","",September!D44)</f>
        <v/>
      </c>
      <c r="L429" t="str">
        <f>IF($K429="","",IFERROR(INDEX(Referensi!$I$2:$I$33,MATCH(A429,Referensi!$H$2:$H$33,0)),""))</f>
        <v/>
      </c>
    </row>
    <row r="430" spans="1:12" x14ac:dyDescent="0.35">
      <c r="A430" t="str">
        <f>IF($K430="","",September!$B$2)</f>
        <v/>
      </c>
      <c r="B430" t="str">
        <f>IF($K430="","",September!$B$4)</f>
        <v/>
      </c>
      <c r="C430" t="str">
        <f>IF($K430="","",September!$B$3)</f>
        <v/>
      </c>
      <c r="D430" s="26" t="str">
        <f>IF($K430="","",DATE(September!$B$4,MATCH(September!$B$3,Referensi!$F$2:$F$13,0),1))</f>
        <v/>
      </c>
      <c r="E430" t="str">
        <f>IF($K430="","",IF(Referensi!$A$3="","",Referensi!$A$3))</f>
        <v/>
      </c>
      <c r="F430" t="str">
        <f t="shared" si="10"/>
        <v/>
      </c>
      <c r="G430" t="str">
        <f>IF($K430="","",IF(September!A45="","",September!A45))</f>
        <v/>
      </c>
      <c r="H430" t="str">
        <f>IF($K430="","",IF(September!B45="","",September!B45))</f>
        <v/>
      </c>
      <c r="I430" t="str">
        <f>IF($K430="","",IFERROR(INDEX(Kode_Wilayah!$C$2:$C$515,MATCH(G430&amp;"|"&amp;H430,Kode_Wilayah!$D$2:$D$515,0)),""))</f>
        <v/>
      </c>
      <c r="J430" t="str">
        <f>IF($K430="","",IF(September!C45="","",September!C45))</f>
        <v/>
      </c>
      <c r="K430" t="str">
        <f>IF(September!D45="","",September!D45)</f>
        <v/>
      </c>
      <c r="L430" t="str">
        <f>IF($K430="","",IFERROR(INDEX(Referensi!$I$2:$I$33,MATCH(A430,Referensi!$H$2:$H$33,0)),""))</f>
        <v/>
      </c>
    </row>
    <row r="431" spans="1:12" x14ac:dyDescent="0.35">
      <c r="A431" t="str">
        <f>IF($K431="","",September!$B$2)</f>
        <v/>
      </c>
      <c r="B431" t="str">
        <f>IF($K431="","",September!$B$4)</f>
        <v/>
      </c>
      <c r="C431" t="str">
        <f>IF($K431="","",September!$B$3)</f>
        <v/>
      </c>
      <c r="D431" s="26" t="str">
        <f>IF($K431="","",DATE(September!$B$4,MATCH(September!$B$3,Referensi!$F$2:$F$13,0),1))</f>
        <v/>
      </c>
      <c r="E431" t="str">
        <f>IF($K431="","",IF(Referensi!$A$3="","",Referensi!$A$3))</f>
        <v/>
      </c>
      <c r="F431" t="str">
        <f t="shared" si="10"/>
        <v/>
      </c>
      <c r="G431" t="str">
        <f>IF($K431="","",IF(September!A46="","",September!A46))</f>
        <v/>
      </c>
      <c r="H431" t="str">
        <f>IF($K431="","",IF(September!B46="","",September!B46))</f>
        <v/>
      </c>
      <c r="I431" t="str">
        <f>IF($K431="","",IFERROR(INDEX(Kode_Wilayah!$C$2:$C$515,MATCH(G431&amp;"|"&amp;H431,Kode_Wilayah!$D$2:$D$515,0)),""))</f>
        <v/>
      </c>
      <c r="J431" t="str">
        <f>IF($K431="","",IF(September!C46="","",September!C46))</f>
        <v/>
      </c>
      <c r="K431" t="str">
        <f>IF(September!D46="","",September!D46)</f>
        <v/>
      </c>
      <c r="L431" t="str">
        <f>IF($K431="","",IFERROR(INDEX(Referensi!$I$2:$I$33,MATCH(A431,Referensi!$H$2:$H$33,0)),""))</f>
        <v/>
      </c>
    </row>
    <row r="432" spans="1:12" x14ac:dyDescent="0.35">
      <c r="A432" t="str">
        <f>IF($K432="","",September!$B$2)</f>
        <v/>
      </c>
      <c r="B432" t="str">
        <f>IF($K432="","",September!$B$4)</f>
        <v/>
      </c>
      <c r="C432" t="str">
        <f>IF($K432="","",September!$B$3)</f>
        <v/>
      </c>
      <c r="D432" s="26" t="str">
        <f>IF($K432="","",DATE(September!$B$4,MATCH(September!$B$3,Referensi!$F$2:$F$13,0),1))</f>
        <v/>
      </c>
      <c r="E432" t="str">
        <f>IF($K432="","",IF(Referensi!$A$3="","",Referensi!$A$3))</f>
        <v/>
      </c>
      <c r="F432" t="str">
        <f t="shared" si="10"/>
        <v/>
      </c>
      <c r="G432" t="str">
        <f>IF($K432="","",IF(September!A47="","",September!A47))</f>
        <v/>
      </c>
      <c r="H432" t="str">
        <f>IF($K432="","",IF(September!B47="","",September!B47))</f>
        <v/>
      </c>
      <c r="I432" t="str">
        <f>IF($K432="","",IFERROR(INDEX(Kode_Wilayah!$C$2:$C$515,MATCH(G432&amp;"|"&amp;H432,Kode_Wilayah!$D$2:$D$515,0)),""))</f>
        <v/>
      </c>
      <c r="J432" t="str">
        <f>IF($K432="","",IF(September!C47="","",September!C47))</f>
        <v/>
      </c>
      <c r="K432" t="str">
        <f>IF(September!D47="","",September!D47)</f>
        <v/>
      </c>
      <c r="L432" t="str">
        <f>IF($K432="","",IFERROR(INDEX(Referensi!$I$2:$I$33,MATCH(A432,Referensi!$H$2:$H$33,0)),""))</f>
        <v/>
      </c>
    </row>
    <row r="433" spans="1:12" x14ac:dyDescent="0.35">
      <c r="A433" t="str">
        <f>IF($K433="","",September!$B$2)</f>
        <v/>
      </c>
      <c r="B433" t="str">
        <f>IF($K433="","",September!$B$4)</f>
        <v/>
      </c>
      <c r="C433" t="str">
        <f>IF($K433="","",September!$B$3)</f>
        <v/>
      </c>
      <c r="D433" s="26" t="str">
        <f>IF($K433="","",DATE(September!$B$4,MATCH(September!$B$3,Referensi!$F$2:$F$13,0),1))</f>
        <v/>
      </c>
      <c r="E433" t="str">
        <f>IF($K433="","",IF(Referensi!$A$3="","",Referensi!$A$3))</f>
        <v/>
      </c>
      <c r="F433" t="str">
        <f t="shared" si="10"/>
        <v/>
      </c>
      <c r="G433" t="str">
        <f>IF($K433="","",IF(September!A48="","",September!A48))</f>
        <v/>
      </c>
      <c r="H433" t="str">
        <f>IF($K433="","",IF(September!B48="","",September!B48))</f>
        <v/>
      </c>
      <c r="I433" t="str">
        <f>IF($K433="","",IFERROR(INDEX(Kode_Wilayah!$C$2:$C$515,MATCH(G433&amp;"|"&amp;H433,Kode_Wilayah!$D$2:$D$515,0)),""))</f>
        <v/>
      </c>
      <c r="J433" t="str">
        <f>IF($K433="","",IF(September!C48="","",September!C48))</f>
        <v/>
      </c>
      <c r="K433" t="str">
        <f>IF(September!D48="","",September!D48)</f>
        <v/>
      </c>
      <c r="L433" t="str">
        <f>IF($K433="","",IFERROR(INDEX(Referensi!$I$2:$I$33,MATCH(A433,Referensi!$H$2:$H$33,0)),""))</f>
        <v/>
      </c>
    </row>
    <row r="434" spans="1:12" x14ac:dyDescent="0.35">
      <c r="A434" t="str">
        <f>IF($K434="","",September!$B$2)</f>
        <v/>
      </c>
      <c r="B434" t="str">
        <f>IF($K434="","",September!$B$4)</f>
        <v/>
      </c>
      <c r="C434" t="str">
        <f>IF($K434="","",September!$B$3)</f>
        <v/>
      </c>
      <c r="D434" s="26" t="str">
        <f>IF($K434="","",DATE(September!$B$4,MATCH(September!$B$3,Referensi!$F$2:$F$13,0),1))</f>
        <v/>
      </c>
      <c r="E434" t="str">
        <f>IF($K434="","",IF(Referensi!$A$3="","",Referensi!$A$3))</f>
        <v/>
      </c>
      <c r="F434" t="str">
        <f t="shared" si="10"/>
        <v/>
      </c>
      <c r="G434" t="str">
        <f>IF($K434="","",IF(September!A49="","",September!A49))</f>
        <v/>
      </c>
      <c r="H434" t="str">
        <f>IF($K434="","",IF(September!B49="","",September!B49))</f>
        <v/>
      </c>
      <c r="I434" t="str">
        <f>IF($K434="","",IFERROR(INDEX(Kode_Wilayah!$C$2:$C$515,MATCH(G434&amp;"|"&amp;H434,Kode_Wilayah!$D$2:$D$515,0)),""))</f>
        <v/>
      </c>
      <c r="J434" t="str">
        <f>IF($K434="","",IF(September!C49="","",September!C49))</f>
        <v/>
      </c>
      <c r="K434" t="str">
        <f>IF(September!D49="","",September!D49)</f>
        <v/>
      </c>
      <c r="L434" t="str">
        <f>IF($K434="","",IFERROR(INDEX(Referensi!$I$2:$I$33,MATCH(A434,Referensi!$H$2:$H$33,0)),""))</f>
        <v/>
      </c>
    </row>
    <row r="435" spans="1:12" x14ac:dyDescent="0.35">
      <c r="A435" t="str">
        <f>IF($K435="","",September!$B$2)</f>
        <v/>
      </c>
      <c r="B435" t="str">
        <f>IF($K435="","",September!$B$4)</f>
        <v/>
      </c>
      <c r="C435" t="str">
        <f>IF($K435="","",September!$B$3)</f>
        <v/>
      </c>
      <c r="D435" s="26" t="str">
        <f>IF($K435="","",DATE(September!$B$4,MATCH(September!$B$3,Referensi!$F$2:$F$13,0),1))</f>
        <v/>
      </c>
      <c r="E435" t="str">
        <f>IF($K435="","",IF(Referensi!$A$3="","",Referensi!$A$3))</f>
        <v/>
      </c>
      <c r="F435" t="str">
        <f t="shared" si="10"/>
        <v/>
      </c>
      <c r="G435" t="str">
        <f>IF($K435="","",IF(September!A50="","",September!A50))</f>
        <v/>
      </c>
      <c r="H435" t="str">
        <f>IF($K435="","",IF(September!B50="","",September!B50))</f>
        <v/>
      </c>
      <c r="I435" t="str">
        <f>IF($K435="","",IFERROR(INDEX(Kode_Wilayah!$C$2:$C$515,MATCH(G435&amp;"|"&amp;H435,Kode_Wilayah!$D$2:$D$515,0)),""))</f>
        <v/>
      </c>
      <c r="J435" t="str">
        <f>IF($K435="","",IF(September!C50="","",September!C50))</f>
        <v/>
      </c>
      <c r="K435" t="str">
        <f>IF(September!D50="","",September!D50)</f>
        <v/>
      </c>
      <c r="L435" t="str">
        <f>IF($K435="","",IFERROR(INDEX(Referensi!$I$2:$I$33,MATCH(A435,Referensi!$H$2:$H$33,0)),""))</f>
        <v/>
      </c>
    </row>
    <row r="436" spans="1:12" x14ac:dyDescent="0.35">
      <c r="A436" t="str">
        <f>IF($K436="","",September!$B$2)</f>
        <v/>
      </c>
      <c r="B436" t="str">
        <f>IF($K436="","",September!$B$4)</f>
        <v/>
      </c>
      <c r="C436" t="str">
        <f>IF($K436="","",September!$B$3)</f>
        <v/>
      </c>
      <c r="D436" s="26" t="str">
        <f>IF($K436="","",DATE(September!$B$4,MATCH(September!$B$3,Referensi!$F$2:$F$13,0),1))</f>
        <v/>
      </c>
      <c r="E436" t="str">
        <f>IF($K436="","",IF(Referensi!$A$3="","",Referensi!$A$3))</f>
        <v/>
      </c>
      <c r="F436" t="str">
        <f t="shared" si="10"/>
        <v/>
      </c>
      <c r="G436" t="str">
        <f>IF($K436="","",IF(September!A51="","",September!A51))</f>
        <v/>
      </c>
      <c r="H436" t="str">
        <f>IF($K436="","",IF(September!B51="","",September!B51))</f>
        <v/>
      </c>
      <c r="I436" t="str">
        <f>IF($K436="","",IFERROR(INDEX(Kode_Wilayah!$C$2:$C$515,MATCH(G436&amp;"|"&amp;H436,Kode_Wilayah!$D$2:$D$515,0)),""))</f>
        <v/>
      </c>
      <c r="J436" t="str">
        <f>IF($K436="","",IF(September!C51="","",September!C51))</f>
        <v/>
      </c>
      <c r="K436" t="str">
        <f>IF(September!D51="","",September!D51)</f>
        <v/>
      </c>
      <c r="L436" t="str">
        <f>IF($K436="","",IFERROR(INDEX(Referensi!$I$2:$I$33,MATCH(A436,Referensi!$H$2:$H$33,0)),""))</f>
        <v/>
      </c>
    </row>
    <row r="437" spans="1:12" x14ac:dyDescent="0.35">
      <c r="A437" t="str">
        <f>IF($K437="","",September!$B$2)</f>
        <v/>
      </c>
      <c r="B437" t="str">
        <f>IF($K437="","",September!$B$4)</f>
        <v/>
      </c>
      <c r="C437" t="str">
        <f>IF($K437="","",September!$B$3)</f>
        <v/>
      </c>
      <c r="D437" s="26" t="str">
        <f>IF($K437="","",DATE(September!$B$4,MATCH(September!$B$3,Referensi!$F$2:$F$13,0),1))</f>
        <v/>
      </c>
      <c r="E437" t="str">
        <f>IF($K437="","",IF(Referensi!$A$3="","",Referensi!$A$3))</f>
        <v/>
      </c>
      <c r="F437" t="str">
        <f t="shared" si="10"/>
        <v/>
      </c>
      <c r="G437" t="str">
        <f>IF($K437="","",IF(September!A52="","",September!A52))</f>
        <v/>
      </c>
      <c r="H437" t="str">
        <f>IF($K437="","",IF(September!B52="","",September!B52))</f>
        <v/>
      </c>
      <c r="I437" t="str">
        <f>IF($K437="","",IFERROR(INDEX(Kode_Wilayah!$C$2:$C$515,MATCH(G437&amp;"|"&amp;H437,Kode_Wilayah!$D$2:$D$515,0)),""))</f>
        <v/>
      </c>
      <c r="J437" t="str">
        <f>IF($K437="","",IF(September!C52="","",September!C52))</f>
        <v/>
      </c>
      <c r="K437" t="str">
        <f>IF(September!D52="","",September!D52)</f>
        <v/>
      </c>
      <c r="L437" t="str">
        <f>IF($K437="","",IFERROR(INDEX(Referensi!$I$2:$I$33,MATCH(A437,Referensi!$H$2:$H$33,0)),""))</f>
        <v/>
      </c>
    </row>
    <row r="438" spans="1:12" x14ac:dyDescent="0.35">
      <c r="A438" t="str">
        <f>IF($K438="","",September!$B$2)</f>
        <v/>
      </c>
      <c r="B438" t="str">
        <f>IF($K438="","",September!$B$4)</f>
        <v/>
      </c>
      <c r="C438" t="str">
        <f>IF($K438="","",September!$B$3)</f>
        <v/>
      </c>
      <c r="D438" s="26" t="str">
        <f>IF($K438="","",DATE(September!$B$4,MATCH(September!$B$3,Referensi!$F$2:$F$13,0),1))</f>
        <v/>
      </c>
      <c r="E438" t="str">
        <f>IF($K438="","",IF(Referensi!$A$3="","",Referensi!$A$3))</f>
        <v/>
      </c>
      <c r="F438" t="str">
        <f t="shared" si="10"/>
        <v/>
      </c>
      <c r="G438" t="str">
        <f>IF($K438="","",IF(September!A53="","",September!A53))</f>
        <v/>
      </c>
      <c r="H438" t="str">
        <f>IF($K438="","",IF(September!B53="","",September!B53))</f>
        <v/>
      </c>
      <c r="I438" t="str">
        <f>IF($K438="","",IFERROR(INDEX(Kode_Wilayah!$C$2:$C$515,MATCH(G438&amp;"|"&amp;H438,Kode_Wilayah!$D$2:$D$515,0)),""))</f>
        <v/>
      </c>
      <c r="J438" t="str">
        <f>IF($K438="","",IF(September!C53="","",September!C53))</f>
        <v/>
      </c>
      <c r="K438" t="str">
        <f>IF(September!D53="","",September!D53)</f>
        <v/>
      </c>
      <c r="L438" t="str">
        <f>IF($K438="","",IFERROR(INDEX(Referensi!$I$2:$I$33,MATCH(A438,Referensi!$H$2:$H$33,0)),""))</f>
        <v/>
      </c>
    </row>
    <row r="439" spans="1:12" x14ac:dyDescent="0.35">
      <c r="A439" t="str">
        <f>IF($K439="","",September!$B$2)</f>
        <v/>
      </c>
      <c r="B439" t="str">
        <f>IF($K439="","",September!$B$4)</f>
        <v/>
      </c>
      <c r="C439" t="str">
        <f>IF($K439="","",September!$B$3)</f>
        <v/>
      </c>
      <c r="D439" s="26" t="str">
        <f>IF($K439="","",DATE(September!$B$4,MATCH(September!$B$3,Referensi!$F$2:$F$13,0),1))</f>
        <v/>
      </c>
      <c r="E439" t="str">
        <f>IF($K439="","",IF(Referensi!$A$3="","",Referensi!$A$3))</f>
        <v/>
      </c>
      <c r="F439" t="str">
        <f t="shared" si="10"/>
        <v/>
      </c>
      <c r="G439" t="str">
        <f>IF($K439="","",IF(September!A54="","",September!A54))</f>
        <v/>
      </c>
      <c r="H439" t="str">
        <f>IF($K439="","",IF(September!B54="","",September!B54))</f>
        <v/>
      </c>
      <c r="I439" t="str">
        <f>IF($K439="","",IFERROR(INDEX(Kode_Wilayah!$C$2:$C$515,MATCH(G439&amp;"|"&amp;H439,Kode_Wilayah!$D$2:$D$515,0)),""))</f>
        <v/>
      </c>
      <c r="J439" t="str">
        <f>IF($K439="","",IF(September!C54="","",September!C54))</f>
        <v/>
      </c>
      <c r="K439" t="str">
        <f>IF(September!D54="","",September!D54)</f>
        <v/>
      </c>
      <c r="L439" t="str">
        <f>IF($K439="","",IFERROR(INDEX(Referensi!$I$2:$I$33,MATCH(A439,Referensi!$H$2:$H$33,0)),""))</f>
        <v/>
      </c>
    </row>
    <row r="440" spans="1:12" x14ac:dyDescent="0.35">
      <c r="A440" t="str">
        <f>IF($K440="","",September!$B$2)</f>
        <v/>
      </c>
      <c r="B440" t="str">
        <f>IF($K440="","",September!$B$4)</f>
        <v/>
      </c>
      <c r="C440" t="str">
        <f>IF($K440="","",September!$B$3)</f>
        <v/>
      </c>
      <c r="D440" s="26" t="str">
        <f>IF($K440="","",DATE(September!$B$4,MATCH(September!$B$3,Referensi!$F$2:$F$13,0),1))</f>
        <v/>
      </c>
      <c r="E440" t="str">
        <f>IF($K440="","",IF(Referensi!$A$3="","",Referensi!$A$3))</f>
        <v/>
      </c>
      <c r="F440" t="str">
        <f t="shared" si="10"/>
        <v/>
      </c>
      <c r="G440" t="str">
        <f>IF($K440="","",IF(September!A55="","",September!A55))</f>
        <v/>
      </c>
      <c r="H440" t="str">
        <f>IF($K440="","",IF(September!B55="","",September!B55))</f>
        <v/>
      </c>
      <c r="I440" t="str">
        <f>IF($K440="","",IFERROR(INDEX(Kode_Wilayah!$C$2:$C$515,MATCH(G440&amp;"|"&amp;H440,Kode_Wilayah!$D$2:$D$515,0)),""))</f>
        <v/>
      </c>
      <c r="J440" t="str">
        <f>IF($K440="","",IF(September!C55="","",September!C55))</f>
        <v/>
      </c>
      <c r="K440" t="str">
        <f>IF(September!D55="","",September!D55)</f>
        <v/>
      </c>
      <c r="L440" t="str">
        <f>IF($K440="","",IFERROR(INDEX(Referensi!$I$2:$I$33,MATCH(A440,Referensi!$H$2:$H$33,0)),""))</f>
        <v/>
      </c>
    </row>
    <row r="441" spans="1:12" x14ac:dyDescent="0.35">
      <c r="A441" t="str">
        <f>IF($K441="","",September!$B$2)</f>
        <v/>
      </c>
      <c r="B441" t="str">
        <f>IF($K441="","",September!$B$4)</f>
        <v/>
      </c>
      <c r="C441" t="str">
        <f>IF($K441="","",September!$B$3)</f>
        <v/>
      </c>
      <c r="D441" s="26" t="str">
        <f>IF($K441="","",DATE(September!$B$4,MATCH(September!$B$3,Referensi!$F$2:$F$13,0),1))</f>
        <v/>
      </c>
      <c r="E441" t="str">
        <f>IF($K441="","",IF(Referensi!$A$3="","",Referensi!$A$3))</f>
        <v/>
      </c>
      <c r="F441" t="str">
        <f t="shared" si="10"/>
        <v/>
      </c>
      <c r="G441" t="str">
        <f>IF($K441="","",IF(September!A56="","",September!A56))</f>
        <v/>
      </c>
      <c r="H441" t="str">
        <f>IF($K441="","",IF(September!B56="","",September!B56))</f>
        <v/>
      </c>
      <c r="I441" t="str">
        <f>IF($K441="","",IFERROR(INDEX(Kode_Wilayah!$C$2:$C$515,MATCH(G441&amp;"|"&amp;H441,Kode_Wilayah!$D$2:$D$515,0)),""))</f>
        <v/>
      </c>
      <c r="J441" t="str">
        <f>IF($K441="","",IF(September!C56="","",September!C56))</f>
        <v/>
      </c>
      <c r="K441" t="str">
        <f>IF(September!D56="","",September!D56)</f>
        <v/>
      </c>
      <c r="L441" t="str">
        <f>IF($K441="","",IFERROR(INDEX(Referensi!$I$2:$I$33,MATCH(A441,Referensi!$H$2:$H$33,0)),""))</f>
        <v/>
      </c>
    </row>
    <row r="442" spans="1:12" x14ac:dyDescent="0.35">
      <c r="A442" t="str">
        <f>IF($K442="","",September!$B$2)</f>
        <v/>
      </c>
      <c r="B442" t="str">
        <f>IF($K442="","",September!$B$4)</f>
        <v/>
      </c>
      <c r="C442" t="str">
        <f>IF($K442="","",September!$B$3)</f>
        <v/>
      </c>
      <c r="D442" s="26" t="str">
        <f>IF($K442="","",DATE(September!$B$4,MATCH(September!$B$3,Referensi!$F$2:$F$13,0),1))</f>
        <v/>
      </c>
      <c r="E442" t="str">
        <f>IF($K442="","",IF(Referensi!$A$3="","",Referensi!$A$3))</f>
        <v/>
      </c>
      <c r="F442" t="str">
        <f t="shared" si="10"/>
        <v/>
      </c>
      <c r="G442" t="str">
        <f>IF($K442="","",IF(September!A57="","",September!A57))</f>
        <v/>
      </c>
      <c r="H442" t="str">
        <f>IF($K442="","",IF(September!B57="","",September!B57))</f>
        <v/>
      </c>
      <c r="I442" t="str">
        <f>IF($K442="","",IFERROR(INDEX(Kode_Wilayah!$C$2:$C$515,MATCH(G442&amp;"|"&amp;H442,Kode_Wilayah!$D$2:$D$515,0)),""))</f>
        <v/>
      </c>
      <c r="J442" t="str">
        <f>IF($K442="","",IF(September!C57="","",September!C57))</f>
        <v/>
      </c>
      <c r="K442" t="str">
        <f>IF(September!D57="","",September!D57)</f>
        <v/>
      </c>
      <c r="L442" t="str">
        <f>IF($K442="","",IFERROR(INDEX(Referensi!$I$2:$I$33,MATCH(A442,Referensi!$H$2:$H$33,0)),""))</f>
        <v/>
      </c>
    </row>
    <row r="443" spans="1:12" x14ac:dyDescent="0.35">
      <c r="A443" t="str">
        <f>IF($K443="","",September!$B$2)</f>
        <v/>
      </c>
      <c r="B443" t="str">
        <f>IF($K443="","",September!$B$4)</f>
        <v/>
      </c>
      <c r="C443" t="str">
        <f>IF($K443="","",September!$B$3)</f>
        <v/>
      </c>
      <c r="D443" s="26" t="str">
        <f>IF($K443="","",DATE(September!$B$4,MATCH(September!$B$3,Referensi!$F$2:$F$13,0),1))</f>
        <v/>
      </c>
      <c r="E443" t="str">
        <f>IF($K443="","",IF(Referensi!$A$3="","",Referensi!$A$3))</f>
        <v/>
      </c>
      <c r="F443" t="str">
        <f t="shared" si="10"/>
        <v/>
      </c>
      <c r="G443" t="str">
        <f>IF($K443="","",IF(September!A58="","",September!A58))</f>
        <v/>
      </c>
      <c r="H443" t="str">
        <f>IF($K443="","",IF(September!B58="","",September!B58))</f>
        <v/>
      </c>
      <c r="I443" t="str">
        <f>IF($K443="","",IFERROR(INDEX(Kode_Wilayah!$C$2:$C$515,MATCH(G443&amp;"|"&amp;H443,Kode_Wilayah!$D$2:$D$515,0)),""))</f>
        <v/>
      </c>
      <c r="J443" t="str">
        <f>IF($K443="","",IF(September!C58="","",September!C58))</f>
        <v/>
      </c>
      <c r="K443" t="str">
        <f>IF(September!D58="","",September!D58)</f>
        <v/>
      </c>
      <c r="L443" t="str">
        <f>IF($K443="","",IFERROR(INDEX(Referensi!$I$2:$I$33,MATCH(A443,Referensi!$H$2:$H$33,0)),""))</f>
        <v/>
      </c>
    </row>
    <row r="444" spans="1:12" x14ac:dyDescent="0.35">
      <c r="A444" t="str">
        <f>IF($K444="","",September!$B$2)</f>
        <v/>
      </c>
      <c r="B444" t="str">
        <f>IF($K444="","",September!$B$4)</f>
        <v/>
      </c>
      <c r="C444" t="str">
        <f>IF($K444="","",September!$B$3)</f>
        <v/>
      </c>
      <c r="D444" s="26" t="str">
        <f>IF($K444="","",DATE(September!$B$4,MATCH(September!$B$3,Referensi!$F$2:$F$13,0),1))</f>
        <v/>
      </c>
      <c r="E444" t="str">
        <f>IF($K444="","",IF(Referensi!$A$3="","",Referensi!$A$3))</f>
        <v/>
      </c>
      <c r="F444" t="str">
        <f t="shared" si="10"/>
        <v/>
      </c>
      <c r="G444" t="str">
        <f>IF($K444="","",IF(September!A59="","",September!A59))</f>
        <v/>
      </c>
      <c r="H444" t="str">
        <f>IF($K444="","",IF(September!B59="","",September!B59))</f>
        <v/>
      </c>
      <c r="I444" t="str">
        <f>IF($K444="","",IFERROR(INDEX(Kode_Wilayah!$C$2:$C$515,MATCH(G444&amp;"|"&amp;H444,Kode_Wilayah!$D$2:$D$515,0)),""))</f>
        <v/>
      </c>
      <c r="J444" t="str">
        <f>IF($K444="","",IF(September!C59="","",September!C59))</f>
        <v/>
      </c>
      <c r="K444" t="str">
        <f>IF(September!D59="","",September!D59)</f>
        <v/>
      </c>
      <c r="L444" t="str">
        <f>IF($K444="","",IFERROR(INDEX(Referensi!$I$2:$I$33,MATCH(A444,Referensi!$H$2:$H$33,0)),""))</f>
        <v/>
      </c>
    </row>
    <row r="445" spans="1:12" x14ac:dyDescent="0.35">
      <c r="A445" t="str">
        <f>IF($K445="","",September!$B$2)</f>
        <v/>
      </c>
      <c r="B445" t="str">
        <f>IF($K445="","",September!$B$4)</f>
        <v/>
      </c>
      <c r="C445" t="str">
        <f>IF($K445="","",September!$B$3)</f>
        <v/>
      </c>
      <c r="D445" s="26" t="str">
        <f>IF($K445="","",DATE(September!$B$4,MATCH(September!$B$3,Referensi!$F$2:$F$13,0),1))</f>
        <v/>
      </c>
      <c r="E445" t="str">
        <f>IF($K445="","",IF(Referensi!$A$3="","",Referensi!$A$3))</f>
        <v/>
      </c>
      <c r="F445" t="str">
        <f t="shared" si="10"/>
        <v/>
      </c>
      <c r="G445" t="str">
        <f>IF($K445="","",IF(September!A60="","",September!A60))</f>
        <v/>
      </c>
      <c r="H445" t="str">
        <f>IF($K445="","",IF(September!B60="","",September!B60))</f>
        <v/>
      </c>
      <c r="I445" t="str">
        <f>IF($K445="","",IFERROR(INDEX(Kode_Wilayah!$C$2:$C$515,MATCH(G445&amp;"|"&amp;H445,Kode_Wilayah!$D$2:$D$515,0)),""))</f>
        <v/>
      </c>
      <c r="J445" t="str">
        <f>IF($K445="","",IF(September!C60="","",September!C60))</f>
        <v/>
      </c>
      <c r="K445" t="str">
        <f>IF(September!D60="","",September!D60)</f>
        <v/>
      </c>
      <c r="L445" t="str">
        <f>IF($K445="","",IFERROR(INDEX(Referensi!$I$2:$I$33,MATCH(A445,Referensi!$H$2:$H$33,0)),""))</f>
        <v/>
      </c>
    </row>
    <row r="446" spans="1:12" x14ac:dyDescent="0.35">
      <c r="A446" t="str">
        <f>IF($K446="","",September!$B$2)</f>
        <v/>
      </c>
      <c r="B446" t="str">
        <f>IF($K446="","",September!$B$4)</f>
        <v/>
      </c>
      <c r="C446" t="str">
        <f>IF($K446="","",September!$B$3)</f>
        <v/>
      </c>
      <c r="D446" s="26" t="str">
        <f>IF($K446="","",DATE(September!$B$4,MATCH(September!$B$3,Referensi!$F$2:$F$13,0),1))</f>
        <v/>
      </c>
      <c r="E446" t="str">
        <f>IF($K446="","",IF(Referensi!$A$3="","",Referensi!$A$3))</f>
        <v/>
      </c>
      <c r="F446" t="str">
        <f t="shared" si="10"/>
        <v/>
      </c>
      <c r="G446" t="str">
        <f>IF($K446="","",IF(September!A61="","",September!A61))</f>
        <v/>
      </c>
      <c r="H446" t="str">
        <f>IF($K446="","",IF(September!B61="","",September!B61))</f>
        <v/>
      </c>
      <c r="I446" t="str">
        <f>IF($K446="","",IFERROR(INDEX(Kode_Wilayah!$C$2:$C$515,MATCH(G446&amp;"|"&amp;H446,Kode_Wilayah!$D$2:$D$515,0)),""))</f>
        <v/>
      </c>
      <c r="J446" t="str">
        <f>IF($K446="","",IF(September!C61="","",September!C61))</f>
        <v/>
      </c>
      <c r="K446" t="str">
        <f>IF(September!D61="","",September!D61)</f>
        <v/>
      </c>
      <c r="L446" t="str">
        <f>IF($K446="","",IFERROR(INDEX(Referensi!$I$2:$I$33,MATCH(A446,Referensi!$H$2:$H$33,0)),""))</f>
        <v/>
      </c>
    </row>
    <row r="447" spans="1:12" x14ac:dyDescent="0.35">
      <c r="A447" t="str">
        <f>IF($K447="","",September!$B$2)</f>
        <v/>
      </c>
      <c r="B447" t="str">
        <f>IF($K447="","",September!$B$4)</f>
        <v/>
      </c>
      <c r="C447" t="str">
        <f>IF($K447="","",September!$B$3)</f>
        <v/>
      </c>
      <c r="D447" s="26" t="str">
        <f>IF($K447="","",DATE(September!$B$4,MATCH(September!$B$3,Referensi!$F$2:$F$13,0),1))</f>
        <v/>
      </c>
      <c r="E447" t="str">
        <f>IF($K447="","",IF(Referensi!$A$3="","",Referensi!$A$3))</f>
        <v/>
      </c>
      <c r="F447" t="str">
        <f t="shared" si="10"/>
        <v/>
      </c>
      <c r="G447" t="str">
        <f>IF($K447="","",IF(September!A62="","",September!A62))</f>
        <v/>
      </c>
      <c r="H447" t="str">
        <f>IF($K447="","",IF(September!B62="","",September!B62))</f>
        <v/>
      </c>
      <c r="I447" t="str">
        <f>IF($K447="","",IFERROR(INDEX(Kode_Wilayah!$C$2:$C$515,MATCH(G447&amp;"|"&amp;H447,Kode_Wilayah!$D$2:$D$515,0)),""))</f>
        <v/>
      </c>
      <c r="J447" t="str">
        <f>IF($K447="","",IF(September!C62="","",September!C62))</f>
        <v/>
      </c>
      <c r="K447" t="str">
        <f>IF(September!D62="","",September!D62)</f>
        <v/>
      </c>
      <c r="L447" t="str">
        <f>IF($K447="","",IFERROR(INDEX(Referensi!$I$2:$I$33,MATCH(A447,Referensi!$H$2:$H$33,0)),""))</f>
        <v/>
      </c>
    </row>
    <row r="448" spans="1:12" x14ac:dyDescent="0.35">
      <c r="A448" t="str">
        <f>IF($K448="","",September!$B$2)</f>
        <v/>
      </c>
      <c r="B448" t="str">
        <f>IF($K448="","",September!$B$4)</f>
        <v/>
      </c>
      <c r="C448" t="str">
        <f>IF($K448="","",September!$B$3)</f>
        <v/>
      </c>
      <c r="D448" s="26" t="str">
        <f>IF($K448="","",DATE(September!$B$4,MATCH(September!$B$3,Referensi!$F$2:$F$13,0),1))</f>
        <v/>
      </c>
      <c r="E448" t="str">
        <f>IF($K448="","",IF(Referensi!$A$3="","",Referensi!$A$3))</f>
        <v/>
      </c>
      <c r="F448" t="str">
        <f t="shared" si="10"/>
        <v/>
      </c>
      <c r="G448" t="str">
        <f>IF($K448="","",IF(September!A63="","",September!A63))</f>
        <v/>
      </c>
      <c r="H448" t="str">
        <f>IF($K448="","",IF(September!B63="","",September!B63))</f>
        <v/>
      </c>
      <c r="I448" t="str">
        <f>IF($K448="","",IFERROR(INDEX(Kode_Wilayah!$C$2:$C$515,MATCH(G448&amp;"|"&amp;H448,Kode_Wilayah!$D$2:$D$515,0)),""))</f>
        <v/>
      </c>
      <c r="J448" t="str">
        <f>IF($K448="","",IF(September!C63="","",September!C63))</f>
        <v/>
      </c>
      <c r="K448" t="str">
        <f>IF(September!D63="","",September!D63)</f>
        <v/>
      </c>
      <c r="L448" t="str">
        <f>IF($K448="","",IFERROR(INDEX(Referensi!$I$2:$I$33,MATCH(A448,Referensi!$H$2:$H$33,0)),""))</f>
        <v/>
      </c>
    </row>
    <row r="449" spans="1:12" x14ac:dyDescent="0.35">
      <c r="A449" t="str">
        <f>IF($K449="","",September!$B$2)</f>
        <v/>
      </c>
      <c r="B449" t="str">
        <f>IF($K449="","",September!$B$4)</f>
        <v/>
      </c>
      <c r="C449" t="str">
        <f>IF($K449="","",September!$B$3)</f>
        <v/>
      </c>
      <c r="D449" s="26" t="str">
        <f>IF($K449="","",DATE(September!$B$4,MATCH(September!$B$3,Referensi!$F$2:$F$13,0),1))</f>
        <v/>
      </c>
      <c r="E449" t="str">
        <f>IF($K449="","",IF(Referensi!$A$3="","",Referensi!$A$3))</f>
        <v/>
      </c>
      <c r="F449" t="str">
        <f t="shared" si="10"/>
        <v/>
      </c>
      <c r="G449" t="str">
        <f>IF($K449="","",IF(September!A64="","",September!A64))</f>
        <v/>
      </c>
      <c r="H449" t="str">
        <f>IF($K449="","",IF(September!B64="","",September!B64))</f>
        <v/>
      </c>
      <c r="I449" t="str">
        <f>IF($K449="","",IFERROR(INDEX(Kode_Wilayah!$C$2:$C$515,MATCH(G449&amp;"|"&amp;H449,Kode_Wilayah!$D$2:$D$515,0)),""))</f>
        <v/>
      </c>
      <c r="J449" t="str">
        <f>IF($K449="","",IF(September!C64="","",September!C64))</f>
        <v/>
      </c>
      <c r="K449" t="str">
        <f>IF(September!D64="","",September!D64)</f>
        <v/>
      </c>
      <c r="L449" t="str">
        <f>IF($K449="","",IFERROR(INDEX(Referensi!$I$2:$I$33,MATCH(A449,Referensi!$H$2:$H$33,0)),""))</f>
        <v/>
      </c>
    </row>
    <row r="450" spans="1:12" x14ac:dyDescent="0.35">
      <c r="A450" t="str">
        <f>IF($K450="","",September!$B$2)</f>
        <v/>
      </c>
      <c r="B450" t="str">
        <f>IF($K450="","",September!$B$4)</f>
        <v/>
      </c>
      <c r="C450" t="str">
        <f>IF($K450="","",September!$B$3)</f>
        <v/>
      </c>
      <c r="D450" s="26" t="str">
        <f>IF($K450="","",DATE(September!$B$4,MATCH(September!$B$3,Referensi!$F$2:$F$13,0),1))</f>
        <v/>
      </c>
      <c r="E450" t="str">
        <f>IF($K450="","",IF(Referensi!$A$3="","",Referensi!$A$3))</f>
        <v/>
      </c>
      <c r="F450" t="str">
        <f t="shared" si="10"/>
        <v/>
      </c>
      <c r="G450" t="str">
        <f>IF($K450="","",IF(September!A65="","",September!A65))</f>
        <v/>
      </c>
      <c r="H450" t="str">
        <f>IF($K450="","",IF(September!B65="","",September!B65))</f>
        <v/>
      </c>
      <c r="I450" t="str">
        <f>IF($K450="","",IFERROR(INDEX(Kode_Wilayah!$C$2:$C$515,MATCH(G450&amp;"|"&amp;H450,Kode_Wilayah!$D$2:$D$515,0)),""))</f>
        <v/>
      </c>
      <c r="J450" t="str">
        <f>IF($K450="","",IF(September!C65="","",September!C65))</f>
        <v/>
      </c>
      <c r="K450" t="str">
        <f>IF(September!D65="","",September!D65)</f>
        <v/>
      </c>
      <c r="L450" t="str">
        <f>IF($K450="","",IFERROR(INDEX(Referensi!$I$2:$I$33,MATCH(A450,Referensi!$H$2:$H$33,0)),""))</f>
        <v/>
      </c>
    </row>
    <row r="451" spans="1:12" x14ac:dyDescent="0.35">
      <c r="A451" t="str">
        <f>IF($K451="","",September!$B$2)</f>
        <v/>
      </c>
      <c r="B451" t="str">
        <f>IF($K451="","",September!$B$4)</f>
        <v/>
      </c>
      <c r="C451" t="str">
        <f>IF($K451="","",September!$B$3)</f>
        <v/>
      </c>
      <c r="D451" s="26" t="str">
        <f>IF($K451="","",DATE(September!$B$4,MATCH(September!$B$3,Referensi!$F$2:$F$13,0),1))</f>
        <v/>
      </c>
      <c r="E451" t="str">
        <f>IF($K451="","",IF(Referensi!$A$3="","",Referensi!$A$3))</f>
        <v/>
      </c>
      <c r="F451" t="str">
        <f t="shared" si="10"/>
        <v/>
      </c>
      <c r="G451" t="str">
        <f>IF($K451="","",IF(September!A66="","",September!A66))</f>
        <v/>
      </c>
      <c r="H451" t="str">
        <f>IF($K451="","",IF(September!B66="","",September!B66))</f>
        <v/>
      </c>
      <c r="I451" t="str">
        <f>IF($K451="","",IFERROR(INDEX(Kode_Wilayah!$C$2:$C$515,MATCH(G451&amp;"|"&amp;H451,Kode_Wilayah!$D$2:$D$515,0)),""))</f>
        <v/>
      </c>
      <c r="J451" t="str">
        <f>IF($K451="","",IF(September!C66="","",September!C66))</f>
        <v/>
      </c>
      <c r="K451" t="str">
        <f>IF(September!D66="","",September!D66)</f>
        <v/>
      </c>
      <c r="L451" t="str">
        <f>IF($K451="","",IFERROR(INDEX(Referensi!$I$2:$I$33,MATCH(A451,Referensi!$H$2:$H$33,0)),""))</f>
        <v/>
      </c>
    </row>
    <row r="452" spans="1:12" x14ac:dyDescent="0.35">
      <c r="A452" t="str">
        <f>IF($K452="","",September!$B$2)</f>
        <v/>
      </c>
      <c r="B452" t="str">
        <f>IF($K452="","",September!$B$4)</f>
        <v/>
      </c>
      <c r="C452" t="str">
        <f>IF($K452="","",September!$B$3)</f>
        <v/>
      </c>
      <c r="D452" s="26" t="str">
        <f>IF($K452="","",DATE(September!$B$4,MATCH(September!$B$3,Referensi!$F$2:$F$13,0),1))</f>
        <v/>
      </c>
      <c r="E452" t="str">
        <f>IF($K452="","",IF(Referensi!$A$3="","",Referensi!$A$3))</f>
        <v/>
      </c>
      <c r="F452" t="str">
        <f t="shared" si="10"/>
        <v/>
      </c>
      <c r="G452" t="str">
        <f>IF($K452="","",IF(September!A67="","",September!A67))</f>
        <v/>
      </c>
      <c r="H452" t="str">
        <f>IF($K452="","",IF(September!B67="","",September!B67))</f>
        <v/>
      </c>
      <c r="I452" t="str">
        <f>IF($K452="","",IFERROR(INDEX(Kode_Wilayah!$C$2:$C$515,MATCH(G452&amp;"|"&amp;H452,Kode_Wilayah!$D$2:$D$515,0)),""))</f>
        <v/>
      </c>
      <c r="J452" t="str">
        <f>IF($K452="","",IF(September!C67="","",September!C67))</f>
        <v/>
      </c>
      <c r="K452" t="str">
        <f>IF(September!D67="","",September!D67)</f>
        <v/>
      </c>
      <c r="L452" t="str">
        <f>IF($K452="","",IFERROR(INDEX(Referensi!$I$2:$I$33,MATCH(A452,Referensi!$H$2:$H$33,0)),""))</f>
        <v/>
      </c>
    </row>
    <row r="453" spans="1:12" x14ac:dyDescent="0.35">
      <c r="A453" t="str">
        <f>IF($K453="","",September!$B$2)</f>
        <v/>
      </c>
      <c r="B453" t="str">
        <f>IF($K453="","",September!$B$4)</f>
        <v/>
      </c>
      <c r="C453" t="str">
        <f>IF($K453="","",September!$B$3)</f>
        <v/>
      </c>
      <c r="D453" s="26" t="str">
        <f>IF($K453="","",DATE(September!$B$4,MATCH(September!$B$3,Referensi!$F$2:$F$13,0),1))</f>
        <v/>
      </c>
      <c r="E453" t="str">
        <f>IF($K453="","",IF(Referensi!$A$3="","",Referensi!$A$3))</f>
        <v/>
      </c>
      <c r="F453" t="str">
        <f t="shared" si="10"/>
        <v/>
      </c>
      <c r="G453" t="str">
        <f>IF($K453="","",IF(September!A68="","",September!A68))</f>
        <v/>
      </c>
      <c r="H453" t="str">
        <f>IF($K453="","",IF(September!B68="","",September!B68))</f>
        <v/>
      </c>
      <c r="I453" t="str">
        <f>IF($K453="","",IFERROR(INDEX(Kode_Wilayah!$C$2:$C$515,MATCH(G453&amp;"|"&amp;H453,Kode_Wilayah!$D$2:$D$515,0)),""))</f>
        <v/>
      </c>
      <c r="J453" t="str">
        <f>IF($K453="","",IF(September!C68="","",September!C68))</f>
        <v/>
      </c>
      <c r="K453" t="str">
        <f>IF(September!D68="","",September!D68)</f>
        <v/>
      </c>
      <c r="L453" t="str">
        <f>IF($K453="","",IFERROR(INDEX(Referensi!$I$2:$I$33,MATCH(A453,Referensi!$H$2:$H$33,0)),""))</f>
        <v/>
      </c>
    </row>
    <row r="454" spans="1:12" x14ac:dyDescent="0.35">
      <c r="A454" t="str">
        <f>IF($K454="","",September!$B$2)</f>
        <v/>
      </c>
      <c r="B454" t="str">
        <f>IF($K454="","",September!$B$4)</f>
        <v/>
      </c>
      <c r="C454" t="str">
        <f>IF($K454="","",September!$B$3)</f>
        <v/>
      </c>
      <c r="D454" s="26" t="str">
        <f>IF($K454="","",DATE(September!$B$4,MATCH(September!$B$3,Referensi!$F$2:$F$13,0),1))</f>
        <v/>
      </c>
      <c r="E454" t="str">
        <f>IF($K454="","",IF(Referensi!$A$3="","",Referensi!$A$3))</f>
        <v/>
      </c>
      <c r="F454" t="str">
        <f t="shared" ref="F454:F471" si="11">IF($K454="","","Alat Bantu")</f>
        <v/>
      </c>
      <c r="G454" t="str">
        <f>IF($K454="","",IF(September!A69="","",September!A69))</f>
        <v/>
      </c>
      <c r="H454" t="str">
        <f>IF($K454="","",IF(September!B69="","",September!B69))</f>
        <v/>
      </c>
      <c r="I454" t="str">
        <f>IF($K454="","",IFERROR(INDEX(Kode_Wilayah!$C$2:$C$515,MATCH(G454&amp;"|"&amp;H454,Kode_Wilayah!$D$2:$D$515,0)),""))</f>
        <v/>
      </c>
      <c r="J454" t="str">
        <f>IF($K454="","",IF(September!C69="","",September!C69))</f>
        <v/>
      </c>
      <c r="K454" t="str">
        <f>IF(September!D69="","",September!D69)</f>
        <v/>
      </c>
      <c r="L454" t="str">
        <f>IF($K454="","",IFERROR(INDEX(Referensi!$I$2:$I$33,MATCH(A454,Referensi!$H$2:$H$33,0)),""))</f>
        <v/>
      </c>
    </row>
    <row r="455" spans="1:12" x14ac:dyDescent="0.35">
      <c r="A455" t="str">
        <f>IF($K455="","",September!$B$2)</f>
        <v/>
      </c>
      <c r="B455" t="str">
        <f>IF($K455="","",September!$B$4)</f>
        <v/>
      </c>
      <c r="C455" t="str">
        <f>IF($K455="","",September!$B$3)</f>
        <v/>
      </c>
      <c r="D455" s="26" t="str">
        <f>IF($K455="","",DATE(September!$B$4,MATCH(September!$B$3,Referensi!$F$2:$F$13,0),1))</f>
        <v/>
      </c>
      <c r="E455" t="str">
        <f>IF($K455="","",IF(Referensi!$A$3="","",Referensi!$A$3))</f>
        <v/>
      </c>
      <c r="F455" t="str">
        <f t="shared" si="11"/>
        <v/>
      </c>
      <c r="G455" t="str">
        <f>IF($K455="","",IF(September!A70="","",September!A70))</f>
        <v/>
      </c>
      <c r="H455" t="str">
        <f>IF($K455="","",IF(September!B70="","",September!B70))</f>
        <v/>
      </c>
      <c r="I455" t="str">
        <f>IF($K455="","",IFERROR(INDEX(Kode_Wilayah!$C$2:$C$515,MATCH(G455&amp;"|"&amp;H455,Kode_Wilayah!$D$2:$D$515,0)),""))</f>
        <v/>
      </c>
      <c r="J455" t="str">
        <f>IF($K455="","",IF(September!C70="","",September!C70))</f>
        <v/>
      </c>
      <c r="K455" t="str">
        <f>IF(September!D70="","",September!D70)</f>
        <v/>
      </c>
      <c r="L455" t="str">
        <f>IF($K455="","",IFERROR(INDEX(Referensi!$I$2:$I$33,MATCH(A455,Referensi!$H$2:$H$33,0)),""))</f>
        <v/>
      </c>
    </row>
    <row r="456" spans="1:12" x14ac:dyDescent="0.35">
      <c r="A456" t="str">
        <f>IF($K456="","",September!$B$2)</f>
        <v/>
      </c>
      <c r="B456" t="str">
        <f>IF($K456="","",September!$B$4)</f>
        <v/>
      </c>
      <c r="C456" t="str">
        <f>IF($K456="","",September!$B$3)</f>
        <v/>
      </c>
      <c r="D456" s="26" t="str">
        <f>IF($K456="","",DATE(September!$B$4,MATCH(September!$B$3,Referensi!$F$2:$F$13,0),1))</f>
        <v/>
      </c>
      <c r="E456" t="str">
        <f>IF($K456="","",IF(Referensi!$A$3="","",Referensi!$A$3))</f>
        <v/>
      </c>
      <c r="F456" t="str">
        <f t="shared" si="11"/>
        <v/>
      </c>
      <c r="G456" t="str">
        <f>IF($K456="","",IF(September!A71="","",September!A71))</f>
        <v/>
      </c>
      <c r="H456" t="str">
        <f>IF($K456="","",IF(September!B71="","",September!B71))</f>
        <v/>
      </c>
      <c r="I456" t="str">
        <f>IF($K456="","",IFERROR(INDEX(Kode_Wilayah!$C$2:$C$515,MATCH(G456&amp;"|"&amp;H456,Kode_Wilayah!$D$2:$D$515,0)),""))</f>
        <v/>
      </c>
      <c r="J456" t="str">
        <f>IF($K456="","",IF(September!C71="","",September!C71))</f>
        <v/>
      </c>
      <c r="K456" t="str">
        <f>IF(September!D71="","",September!D71)</f>
        <v/>
      </c>
      <c r="L456" t="str">
        <f>IF($K456="","",IFERROR(INDEX(Referensi!$I$2:$I$33,MATCH(A456,Referensi!$H$2:$H$33,0)),""))</f>
        <v/>
      </c>
    </row>
    <row r="457" spans="1:12" x14ac:dyDescent="0.35">
      <c r="A457" t="str">
        <f>IF($K457="","",September!$B$2)</f>
        <v/>
      </c>
      <c r="B457" t="str">
        <f>IF($K457="","",September!$B$4)</f>
        <v/>
      </c>
      <c r="C457" t="str">
        <f>IF($K457="","",September!$B$3)</f>
        <v/>
      </c>
      <c r="D457" s="26" t="str">
        <f>IF($K457="","",DATE(September!$B$4,MATCH(September!$B$3,Referensi!$F$2:$F$13,0),1))</f>
        <v/>
      </c>
      <c r="E457" t="str">
        <f>IF($K457="","",IF(Referensi!$A$3="","",Referensi!$A$3))</f>
        <v/>
      </c>
      <c r="F457" t="str">
        <f t="shared" si="11"/>
        <v/>
      </c>
      <c r="G457" t="str">
        <f>IF($K457="","",IF(September!A72="","",September!A72))</f>
        <v/>
      </c>
      <c r="H457" t="str">
        <f>IF($K457="","",IF(September!B72="","",September!B72))</f>
        <v/>
      </c>
      <c r="I457" t="str">
        <f>IF($K457="","",IFERROR(INDEX(Kode_Wilayah!$C$2:$C$515,MATCH(G457&amp;"|"&amp;H457,Kode_Wilayah!$D$2:$D$515,0)),""))</f>
        <v/>
      </c>
      <c r="J457" t="str">
        <f>IF($K457="","",IF(September!C72="","",September!C72))</f>
        <v/>
      </c>
      <c r="K457" t="str">
        <f>IF(September!D72="","",September!D72)</f>
        <v/>
      </c>
      <c r="L457" t="str">
        <f>IF($K457="","",IFERROR(INDEX(Referensi!$I$2:$I$33,MATCH(A457,Referensi!$H$2:$H$33,0)),""))</f>
        <v/>
      </c>
    </row>
    <row r="458" spans="1:12" x14ac:dyDescent="0.35">
      <c r="A458" t="str">
        <f>IF($K458="","",September!$B$2)</f>
        <v/>
      </c>
      <c r="B458" t="str">
        <f>IF($K458="","",September!$B$4)</f>
        <v/>
      </c>
      <c r="C458" t="str">
        <f>IF($K458="","",September!$B$3)</f>
        <v/>
      </c>
      <c r="D458" s="26" t="str">
        <f>IF($K458="","",DATE(September!$B$4,MATCH(September!$B$3,Referensi!$F$2:$F$13,0),1))</f>
        <v/>
      </c>
      <c r="E458" t="str">
        <f>IF($K458="","",IF(Referensi!$A$3="","",Referensi!$A$3))</f>
        <v/>
      </c>
      <c r="F458" t="str">
        <f t="shared" si="11"/>
        <v/>
      </c>
      <c r="G458" t="str">
        <f>IF($K458="","",IF(September!A73="","",September!A73))</f>
        <v/>
      </c>
      <c r="H458" t="str">
        <f>IF($K458="","",IF(September!B73="","",September!B73))</f>
        <v/>
      </c>
      <c r="I458" t="str">
        <f>IF($K458="","",IFERROR(INDEX(Kode_Wilayah!$C$2:$C$515,MATCH(G458&amp;"|"&amp;H458,Kode_Wilayah!$D$2:$D$515,0)),""))</f>
        <v/>
      </c>
      <c r="J458" t="str">
        <f>IF($K458="","",IF(September!C73="","",September!C73))</f>
        <v/>
      </c>
      <c r="K458" t="str">
        <f>IF(September!D73="","",September!D73)</f>
        <v/>
      </c>
      <c r="L458" t="str">
        <f>IF($K458="","",IFERROR(INDEX(Referensi!$I$2:$I$33,MATCH(A458,Referensi!$H$2:$H$33,0)),""))</f>
        <v/>
      </c>
    </row>
    <row r="459" spans="1:12" x14ac:dyDescent="0.35">
      <c r="A459" t="str">
        <f>IF($K459="","",September!$B$2)</f>
        <v/>
      </c>
      <c r="B459" t="str">
        <f>IF($K459="","",September!$B$4)</f>
        <v/>
      </c>
      <c r="C459" t="str">
        <f>IF($K459="","",September!$B$3)</f>
        <v/>
      </c>
      <c r="D459" s="26" t="str">
        <f>IF($K459="","",DATE(September!$B$4,MATCH(September!$B$3,Referensi!$F$2:$F$13,0),1))</f>
        <v/>
      </c>
      <c r="E459" t="str">
        <f>IF($K459="","",IF(Referensi!$A$3="","",Referensi!$A$3))</f>
        <v/>
      </c>
      <c r="F459" t="str">
        <f t="shared" si="11"/>
        <v/>
      </c>
      <c r="G459" t="str">
        <f>IF($K459="","",IF(September!A74="","",September!A74))</f>
        <v/>
      </c>
      <c r="H459" t="str">
        <f>IF($K459="","",IF(September!B74="","",September!B74))</f>
        <v/>
      </c>
      <c r="I459" t="str">
        <f>IF($K459="","",IFERROR(INDEX(Kode_Wilayah!$C$2:$C$515,MATCH(G459&amp;"|"&amp;H459,Kode_Wilayah!$D$2:$D$515,0)),""))</f>
        <v/>
      </c>
      <c r="J459" t="str">
        <f>IF($K459="","",IF(September!C74="","",September!C74))</f>
        <v/>
      </c>
      <c r="K459" t="str">
        <f>IF(September!D74="","",September!D74)</f>
        <v/>
      </c>
      <c r="L459" t="str">
        <f>IF($K459="","",IFERROR(INDEX(Referensi!$I$2:$I$33,MATCH(A459,Referensi!$H$2:$H$33,0)),""))</f>
        <v/>
      </c>
    </row>
    <row r="460" spans="1:12" x14ac:dyDescent="0.35">
      <c r="A460" t="str">
        <f>IF($K460="","",September!$B$2)</f>
        <v/>
      </c>
      <c r="B460" t="str">
        <f>IF($K460="","",September!$B$4)</f>
        <v/>
      </c>
      <c r="C460" t="str">
        <f>IF($K460="","",September!$B$3)</f>
        <v/>
      </c>
      <c r="D460" s="26" t="str">
        <f>IF($K460="","",DATE(September!$B$4,MATCH(September!$B$3,Referensi!$F$2:$F$13,0),1))</f>
        <v/>
      </c>
      <c r="E460" t="str">
        <f>IF($K460="","",IF(Referensi!$A$3="","",Referensi!$A$3))</f>
        <v/>
      </c>
      <c r="F460" t="str">
        <f t="shared" si="11"/>
        <v/>
      </c>
      <c r="G460" t="str">
        <f>IF($K460="","",IF(September!A75="","",September!A75))</f>
        <v/>
      </c>
      <c r="H460" t="str">
        <f>IF($K460="","",IF(September!B75="","",September!B75))</f>
        <v/>
      </c>
      <c r="I460" t="str">
        <f>IF($K460="","",IFERROR(INDEX(Kode_Wilayah!$C$2:$C$515,MATCH(G460&amp;"|"&amp;H460,Kode_Wilayah!$D$2:$D$515,0)),""))</f>
        <v/>
      </c>
      <c r="J460" t="str">
        <f>IF($K460="","",IF(September!C75="","",September!C75))</f>
        <v/>
      </c>
      <c r="K460" t="str">
        <f>IF(September!D75="","",September!D75)</f>
        <v/>
      </c>
      <c r="L460" t="str">
        <f>IF($K460="","",IFERROR(INDEX(Referensi!$I$2:$I$33,MATCH(A460,Referensi!$H$2:$H$33,0)),""))</f>
        <v/>
      </c>
    </row>
    <row r="461" spans="1:12" x14ac:dyDescent="0.35">
      <c r="A461" t="str">
        <f>IF($K461="","",September!$B$2)</f>
        <v/>
      </c>
      <c r="B461" t="str">
        <f>IF($K461="","",September!$B$4)</f>
        <v/>
      </c>
      <c r="C461" t="str">
        <f>IF($K461="","",September!$B$3)</f>
        <v/>
      </c>
      <c r="D461" s="26" t="str">
        <f>IF($K461="","",DATE(September!$B$4,MATCH(September!$B$3,Referensi!$F$2:$F$13,0),1))</f>
        <v/>
      </c>
      <c r="E461" t="str">
        <f>IF($K461="","",IF(Referensi!$A$3="","",Referensi!$A$3))</f>
        <v/>
      </c>
      <c r="F461" t="str">
        <f t="shared" si="11"/>
        <v/>
      </c>
      <c r="G461" t="str">
        <f>IF($K461="","",IF(September!A76="","",September!A76))</f>
        <v/>
      </c>
      <c r="H461" t="str">
        <f>IF($K461="","",IF(September!B76="","",September!B76))</f>
        <v/>
      </c>
      <c r="I461" t="str">
        <f>IF($K461="","",IFERROR(INDEX(Kode_Wilayah!$C$2:$C$515,MATCH(G461&amp;"|"&amp;H461,Kode_Wilayah!$D$2:$D$515,0)),""))</f>
        <v/>
      </c>
      <c r="J461" t="str">
        <f>IF($K461="","",IF(September!C76="","",September!C76))</f>
        <v/>
      </c>
      <c r="K461" t="str">
        <f>IF(September!D76="","",September!D76)</f>
        <v/>
      </c>
      <c r="L461" t="str">
        <f>IF($K461="","",IFERROR(INDEX(Referensi!$I$2:$I$33,MATCH(A461,Referensi!$H$2:$H$33,0)),""))</f>
        <v/>
      </c>
    </row>
    <row r="462" spans="1:12" x14ac:dyDescent="0.35">
      <c r="A462" t="str">
        <f>IF($K462="","",September!$B$2)</f>
        <v/>
      </c>
      <c r="B462" t="str">
        <f>IF($K462="","",September!$B$4)</f>
        <v/>
      </c>
      <c r="C462" t="str">
        <f>IF($K462="","",September!$B$3)</f>
        <v/>
      </c>
      <c r="D462" s="26" t="str">
        <f>IF($K462="","",DATE(September!$B$4,MATCH(September!$B$3,Referensi!$F$2:$F$13,0),1))</f>
        <v/>
      </c>
      <c r="E462" t="str">
        <f>IF($K462="","",IF(Referensi!$A$3="","",Referensi!$A$3))</f>
        <v/>
      </c>
      <c r="F462" t="str">
        <f t="shared" si="11"/>
        <v/>
      </c>
      <c r="G462" t="str">
        <f>IF($K462="","",IF(September!A77="","",September!A77))</f>
        <v/>
      </c>
      <c r="H462" t="str">
        <f>IF($K462="","",IF(September!B77="","",September!B77))</f>
        <v/>
      </c>
      <c r="I462" t="str">
        <f>IF($K462="","",IFERROR(INDEX(Kode_Wilayah!$C$2:$C$515,MATCH(G462&amp;"|"&amp;H462,Kode_Wilayah!$D$2:$D$515,0)),""))</f>
        <v/>
      </c>
      <c r="J462" t="str">
        <f>IF($K462="","",IF(September!C77="","",September!C77))</f>
        <v/>
      </c>
      <c r="K462" t="str">
        <f>IF(September!D77="","",September!D77)</f>
        <v/>
      </c>
      <c r="L462" t="str">
        <f>IF($K462="","",IFERROR(INDEX(Referensi!$I$2:$I$33,MATCH(A462,Referensi!$H$2:$H$33,0)),""))</f>
        <v/>
      </c>
    </row>
    <row r="463" spans="1:12" x14ac:dyDescent="0.35">
      <c r="A463" t="str">
        <f>IF($K463="","",September!$B$2)</f>
        <v/>
      </c>
      <c r="B463" t="str">
        <f>IF($K463="","",September!$B$4)</f>
        <v/>
      </c>
      <c r="C463" t="str">
        <f>IF($K463="","",September!$B$3)</f>
        <v/>
      </c>
      <c r="D463" s="26" t="str">
        <f>IF($K463="","",DATE(September!$B$4,MATCH(September!$B$3,Referensi!$F$2:$F$13,0),1))</f>
        <v/>
      </c>
      <c r="E463" t="str">
        <f>IF($K463="","",IF(Referensi!$A$3="","",Referensi!$A$3))</f>
        <v/>
      </c>
      <c r="F463" t="str">
        <f t="shared" si="11"/>
        <v/>
      </c>
      <c r="G463" t="str">
        <f>IF($K463="","",IF(September!A78="","",September!A78))</f>
        <v/>
      </c>
      <c r="H463" t="str">
        <f>IF($K463="","",IF(September!B78="","",September!B78))</f>
        <v/>
      </c>
      <c r="I463" t="str">
        <f>IF($K463="","",IFERROR(INDEX(Kode_Wilayah!$C$2:$C$515,MATCH(G463&amp;"|"&amp;H463,Kode_Wilayah!$D$2:$D$515,0)),""))</f>
        <v/>
      </c>
      <c r="J463" t="str">
        <f>IF($K463="","",IF(September!C78="","",September!C78))</f>
        <v/>
      </c>
      <c r="K463" t="str">
        <f>IF(September!D78="","",September!D78)</f>
        <v/>
      </c>
      <c r="L463" t="str">
        <f>IF($K463="","",IFERROR(INDEX(Referensi!$I$2:$I$33,MATCH(A463,Referensi!$H$2:$H$33,0)),""))</f>
        <v/>
      </c>
    </row>
    <row r="464" spans="1:12" x14ac:dyDescent="0.35">
      <c r="A464" t="str">
        <f>IF($K464="","",September!$B$2)</f>
        <v/>
      </c>
      <c r="B464" t="str">
        <f>IF($K464="","",September!$B$4)</f>
        <v/>
      </c>
      <c r="C464" t="str">
        <f>IF($K464="","",September!$B$3)</f>
        <v/>
      </c>
      <c r="D464" s="26" t="str">
        <f>IF($K464="","",DATE(September!$B$4,MATCH(September!$B$3,Referensi!$F$2:$F$13,0),1))</f>
        <v/>
      </c>
      <c r="E464" t="str">
        <f>IF($K464="","",IF(Referensi!$A$3="","",Referensi!$A$3))</f>
        <v/>
      </c>
      <c r="F464" t="str">
        <f t="shared" si="11"/>
        <v/>
      </c>
      <c r="G464" t="str">
        <f>IF($K464="","",IF(September!A79="","",September!A79))</f>
        <v/>
      </c>
      <c r="H464" t="str">
        <f>IF($K464="","",IF(September!B79="","",September!B79))</f>
        <v/>
      </c>
      <c r="I464" t="str">
        <f>IF($K464="","",IFERROR(INDEX(Kode_Wilayah!$C$2:$C$515,MATCH(G464&amp;"|"&amp;H464,Kode_Wilayah!$D$2:$D$515,0)),""))</f>
        <v/>
      </c>
      <c r="J464" t="str">
        <f>IF($K464="","",IF(September!C79="","",September!C79))</f>
        <v/>
      </c>
      <c r="K464" t="str">
        <f>IF(September!D79="","",September!D79)</f>
        <v/>
      </c>
      <c r="L464" t="str">
        <f>IF($K464="","",IFERROR(INDEX(Referensi!$I$2:$I$33,MATCH(A464,Referensi!$H$2:$H$33,0)),""))</f>
        <v/>
      </c>
    </row>
    <row r="465" spans="1:12" x14ac:dyDescent="0.35">
      <c r="A465" t="str">
        <f>IF($K465="","",September!$B$2)</f>
        <v/>
      </c>
      <c r="B465" t="str">
        <f>IF($K465="","",September!$B$4)</f>
        <v/>
      </c>
      <c r="C465" t="str">
        <f>IF($K465="","",September!$B$3)</f>
        <v/>
      </c>
      <c r="D465" s="26" t="str">
        <f>IF($K465="","",DATE(September!$B$4,MATCH(September!$B$3,Referensi!$F$2:$F$13,0),1))</f>
        <v/>
      </c>
      <c r="E465" t="str">
        <f>IF($K465="","",IF(Referensi!$A$3="","",Referensi!$A$3))</f>
        <v/>
      </c>
      <c r="F465" t="str">
        <f t="shared" si="11"/>
        <v/>
      </c>
      <c r="G465" t="str">
        <f>IF($K465="","",IF(September!A80="","",September!A80))</f>
        <v/>
      </c>
      <c r="H465" t="str">
        <f>IF($K465="","",IF(September!B80="","",September!B80))</f>
        <v/>
      </c>
      <c r="I465" t="str">
        <f>IF($K465="","",IFERROR(INDEX(Kode_Wilayah!$C$2:$C$515,MATCH(G465&amp;"|"&amp;H465,Kode_Wilayah!$D$2:$D$515,0)),""))</f>
        <v/>
      </c>
      <c r="J465" t="str">
        <f>IF($K465="","",IF(September!C80="","",September!C80))</f>
        <v/>
      </c>
      <c r="K465" t="str">
        <f>IF(September!D80="","",September!D80)</f>
        <v/>
      </c>
      <c r="L465" t="str">
        <f>IF($K465="","",IFERROR(INDEX(Referensi!$I$2:$I$33,MATCH(A465,Referensi!$H$2:$H$33,0)),""))</f>
        <v/>
      </c>
    </row>
    <row r="466" spans="1:12" x14ac:dyDescent="0.35">
      <c r="A466" t="str">
        <f>IF($K466="","",September!$B$2)</f>
        <v/>
      </c>
      <c r="B466" t="str">
        <f>IF($K466="","",September!$B$4)</f>
        <v/>
      </c>
      <c r="C466" t="str">
        <f>IF($K466="","",September!$B$3)</f>
        <v/>
      </c>
      <c r="D466" s="26" t="str">
        <f>IF($K466="","",DATE(September!$B$4,MATCH(September!$B$3,Referensi!$F$2:$F$13,0),1))</f>
        <v/>
      </c>
      <c r="E466" t="str">
        <f>IF($K466="","",IF(Referensi!$A$3="","",Referensi!$A$3))</f>
        <v/>
      </c>
      <c r="F466" t="str">
        <f t="shared" si="11"/>
        <v/>
      </c>
      <c r="G466" t="str">
        <f>IF($K466="","",IF(September!A81="","",September!A81))</f>
        <v/>
      </c>
      <c r="H466" t="str">
        <f>IF($K466="","",IF(September!B81="","",September!B81))</f>
        <v/>
      </c>
      <c r="I466" t="str">
        <f>IF($K466="","",IFERROR(INDEX(Kode_Wilayah!$C$2:$C$515,MATCH(G466&amp;"|"&amp;H466,Kode_Wilayah!$D$2:$D$515,0)),""))</f>
        <v/>
      </c>
      <c r="J466" t="str">
        <f>IF($K466="","",IF(September!C81="","",September!C81))</f>
        <v/>
      </c>
      <c r="K466" t="str">
        <f>IF(September!D81="","",September!D81)</f>
        <v/>
      </c>
      <c r="L466" t="str">
        <f>IF($K466="","",IFERROR(INDEX(Referensi!$I$2:$I$33,MATCH(A466,Referensi!$H$2:$H$33,0)),""))</f>
        <v/>
      </c>
    </row>
    <row r="467" spans="1:12" x14ac:dyDescent="0.35">
      <c r="A467" t="str">
        <f>IF($K467="","",September!$B$2)</f>
        <v/>
      </c>
      <c r="B467" t="str">
        <f>IF($K467="","",September!$B$4)</f>
        <v/>
      </c>
      <c r="C467" t="str">
        <f>IF($K467="","",September!$B$3)</f>
        <v/>
      </c>
      <c r="D467" s="26" t="str">
        <f>IF($K467="","",DATE(September!$B$4,MATCH(September!$B$3,Referensi!$F$2:$F$13,0),1))</f>
        <v/>
      </c>
      <c r="E467" t="str">
        <f>IF($K467="","",IF(Referensi!$A$3="","",Referensi!$A$3))</f>
        <v/>
      </c>
      <c r="F467" t="str">
        <f t="shared" si="11"/>
        <v/>
      </c>
      <c r="G467" t="str">
        <f>IF($K467="","",IF(September!A82="","",September!A82))</f>
        <v/>
      </c>
      <c r="H467" t="str">
        <f>IF($K467="","",IF(September!B82="","",September!B82))</f>
        <v/>
      </c>
      <c r="I467" t="str">
        <f>IF($K467="","",IFERROR(INDEX(Kode_Wilayah!$C$2:$C$515,MATCH(G467&amp;"|"&amp;H467,Kode_Wilayah!$D$2:$D$515,0)),""))</f>
        <v/>
      </c>
      <c r="J467" t="str">
        <f>IF($K467="","",IF(September!C82="","",September!C82))</f>
        <v/>
      </c>
      <c r="K467" t="str">
        <f>IF(September!D82="","",September!D82)</f>
        <v/>
      </c>
      <c r="L467" t="str">
        <f>IF($K467="","",IFERROR(INDEX(Referensi!$I$2:$I$33,MATCH(A467,Referensi!$H$2:$H$33,0)),""))</f>
        <v/>
      </c>
    </row>
    <row r="468" spans="1:12" x14ac:dyDescent="0.35">
      <c r="A468" t="str">
        <f>IF($K468="","",September!$B$2)</f>
        <v/>
      </c>
      <c r="B468" t="str">
        <f>IF($K468="","",September!$B$4)</f>
        <v/>
      </c>
      <c r="C468" t="str">
        <f>IF($K468="","",September!$B$3)</f>
        <v/>
      </c>
      <c r="D468" s="26" t="str">
        <f>IF($K468="","",DATE(September!$B$4,MATCH(September!$B$3,Referensi!$F$2:$F$13,0),1))</f>
        <v/>
      </c>
      <c r="E468" t="str">
        <f>IF($K468="","",IF(Referensi!$A$3="","",Referensi!$A$3))</f>
        <v/>
      </c>
      <c r="F468" t="str">
        <f t="shared" si="11"/>
        <v/>
      </c>
      <c r="G468" t="str">
        <f>IF($K468="","",IF(September!A83="","",September!A83))</f>
        <v/>
      </c>
      <c r="H468" t="str">
        <f>IF($K468="","",IF(September!B83="","",September!B83))</f>
        <v/>
      </c>
      <c r="I468" t="str">
        <f>IF($K468="","",IFERROR(INDEX(Kode_Wilayah!$C$2:$C$515,MATCH(G468&amp;"|"&amp;H468,Kode_Wilayah!$D$2:$D$515,0)),""))</f>
        <v/>
      </c>
      <c r="J468" t="str">
        <f>IF($K468="","",IF(September!C83="","",September!C83))</f>
        <v/>
      </c>
      <c r="K468" t="str">
        <f>IF(September!D83="","",September!D83)</f>
        <v/>
      </c>
      <c r="L468" t="str">
        <f>IF($K468="","",IFERROR(INDEX(Referensi!$I$2:$I$33,MATCH(A468,Referensi!$H$2:$H$33,0)),""))</f>
        <v/>
      </c>
    </row>
    <row r="469" spans="1:12" x14ac:dyDescent="0.35">
      <c r="A469" t="str">
        <f>IF($K469="","",September!$B$2)</f>
        <v/>
      </c>
      <c r="B469" t="str">
        <f>IF($K469="","",September!$B$4)</f>
        <v/>
      </c>
      <c r="C469" t="str">
        <f>IF($K469="","",September!$B$3)</f>
        <v/>
      </c>
      <c r="D469" s="26" t="str">
        <f>IF($K469="","",DATE(September!$B$4,MATCH(September!$B$3,Referensi!$F$2:$F$13,0),1))</f>
        <v/>
      </c>
      <c r="E469" t="str">
        <f>IF($K469="","",IF(Referensi!$A$3="","",Referensi!$A$3))</f>
        <v/>
      </c>
      <c r="F469" t="str">
        <f t="shared" si="11"/>
        <v/>
      </c>
      <c r="G469" t="str">
        <f>IF($K469="","",IF(September!A84="","",September!A84))</f>
        <v/>
      </c>
      <c r="H469" t="str">
        <f>IF($K469="","",IF(September!B84="","",September!B84))</f>
        <v/>
      </c>
      <c r="I469" t="str">
        <f>IF($K469="","",IFERROR(INDEX(Kode_Wilayah!$C$2:$C$515,MATCH(G469&amp;"|"&amp;H469,Kode_Wilayah!$D$2:$D$515,0)),""))</f>
        <v/>
      </c>
      <c r="J469" t="str">
        <f>IF($K469="","",IF(September!C84="","",September!C84))</f>
        <v/>
      </c>
      <c r="K469" t="str">
        <f>IF(September!D84="","",September!D84)</f>
        <v/>
      </c>
      <c r="L469" t="str">
        <f>IF($K469="","",IFERROR(INDEX(Referensi!$I$2:$I$33,MATCH(A469,Referensi!$H$2:$H$33,0)),""))</f>
        <v/>
      </c>
    </row>
    <row r="470" spans="1:12" x14ac:dyDescent="0.35">
      <c r="A470" t="str">
        <f>IF($K470="","",September!$B$2)</f>
        <v/>
      </c>
      <c r="B470" t="str">
        <f>IF($K470="","",September!$B$4)</f>
        <v/>
      </c>
      <c r="C470" t="str">
        <f>IF($K470="","",September!$B$3)</f>
        <v/>
      </c>
      <c r="D470" s="26" t="str">
        <f>IF($K470="","",DATE(September!$B$4,MATCH(September!$B$3,Referensi!$F$2:$F$13,0),1))</f>
        <v/>
      </c>
      <c r="E470" t="str">
        <f>IF($K470="","",IF(Referensi!$A$3="","",Referensi!$A$3))</f>
        <v/>
      </c>
      <c r="F470" t="str">
        <f t="shared" si="11"/>
        <v/>
      </c>
      <c r="G470" t="str">
        <f>IF($K470="","",IF(September!A85="","",September!A85))</f>
        <v/>
      </c>
      <c r="H470" t="str">
        <f>IF($K470="","",IF(September!B85="","",September!B85))</f>
        <v/>
      </c>
      <c r="I470" t="str">
        <f>IF($K470="","",IFERROR(INDEX(Kode_Wilayah!$C$2:$C$515,MATCH(G470&amp;"|"&amp;H470,Kode_Wilayah!$D$2:$D$515,0)),""))</f>
        <v/>
      </c>
      <c r="J470" t="str">
        <f>IF($K470="","",IF(September!C85="","",September!C85))</f>
        <v/>
      </c>
      <c r="K470" t="str">
        <f>IF(September!D85="","",September!D85)</f>
        <v/>
      </c>
      <c r="L470" t="str">
        <f>IF($K470="","",IFERROR(INDEX(Referensi!$I$2:$I$33,MATCH(A470,Referensi!$H$2:$H$33,0)),""))</f>
        <v/>
      </c>
    </row>
    <row r="471" spans="1:12" x14ac:dyDescent="0.35">
      <c r="A471" t="str">
        <f>IF($K471="","",September!$B$2)</f>
        <v/>
      </c>
      <c r="B471" t="str">
        <f>IF($K471="","",September!$B$4)</f>
        <v/>
      </c>
      <c r="C471" t="str">
        <f>IF($K471="","",September!$B$3)</f>
        <v/>
      </c>
      <c r="D471" s="26" t="str">
        <f>IF($K471="","",DATE(September!$B$4,MATCH(September!$B$3,Referensi!$F$2:$F$13,0),1))</f>
        <v/>
      </c>
      <c r="E471" t="str">
        <f>IF($K471="","",IF(Referensi!$A$3="","",Referensi!$A$3))</f>
        <v/>
      </c>
      <c r="F471" t="str">
        <f t="shared" si="11"/>
        <v/>
      </c>
      <c r="G471" t="str">
        <f>IF($K471="","",IF(September!A86="","",September!A86))</f>
        <v/>
      </c>
      <c r="H471" t="str">
        <f>IF($K471="","",IF(September!B86="","",September!B86))</f>
        <v/>
      </c>
      <c r="I471" t="str">
        <f>IF($K471="","",IFERROR(INDEX(Kode_Wilayah!$C$2:$C$515,MATCH(G471&amp;"|"&amp;H471,Kode_Wilayah!$D$2:$D$515,0)),""))</f>
        <v/>
      </c>
      <c r="J471" t="str">
        <f>IF($K471="","",IF(September!C86="","",September!C86))</f>
        <v/>
      </c>
      <c r="K471" t="str">
        <f>IF(September!D86="","",September!D86)</f>
        <v/>
      </c>
      <c r="L471" t="str">
        <f>IF($K471="","",IFERROR(INDEX(Referensi!$I$2:$I$33,MATCH(A471,Referensi!$H$2:$H$33,0)),""))</f>
        <v/>
      </c>
    </row>
    <row r="472" spans="1:12" x14ac:dyDescent="0.35">
      <c r="A472" t="str">
        <f>IF($K472="","",September!$B$2)</f>
        <v/>
      </c>
      <c r="B472" t="str">
        <f>IF($K472="","",September!$B$4)</f>
        <v/>
      </c>
      <c r="C472" t="str">
        <f>IF($K472="","",September!$B$3)</f>
        <v/>
      </c>
      <c r="D472" s="26" t="str">
        <f>IF($K472="","",DATE(September!$B$4,MATCH(September!$B$3,Referensi!$F$2:$F$13,0),1))</f>
        <v/>
      </c>
      <c r="E472" t="str">
        <f>IF($K472="","",IF(September!A90="","",September!A90))</f>
        <v/>
      </c>
      <c r="F472" t="str">
        <f t="shared" ref="F472:F535" si="12">IF($K472="","","Wilayah")</f>
        <v/>
      </c>
      <c r="G472" t="str">
        <f>IF($K472="","",IF(September!B90="","",September!B90))</f>
        <v/>
      </c>
      <c r="H472" t="str">
        <f>IF($K472="","",IF(September!C90="","",September!C90))</f>
        <v/>
      </c>
      <c r="I472" t="str">
        <f>IF($K472="","",IFERROR(INDEX(Kode_Wilayah!$C$2:$C$515,MATCH(G472&amp;"|"&amp;H472,Kode_Wilayah!$D$2:$D$515,0)),""))</f>
        <v/>
      </c>
      <c r="K472" t="str">
        <f>IF(September!D90="","",September!D90)</f>
        <v/>
      </c>
      <c r="L472" t="str">
        <f>IF($K472="","",IFERROR(INDEX(Referensi!$I$2:$I$33,MATCH(A472,Referensi!$H$2:$H$33,0)),""))</f>
        <v/>
      </c>
    </row>
    <row r="473" spans="1:12" x14ac:dyDescent="0.35">
      <c r="A473" t="str">
        <f>IF($K473="","",September!$B$2)</f>
        <v/>
      </c>
      <c r="B473" t="str">
        <f>IF($K473="","",September!$B$4)</f>
        <v/>
      </c>
      <c r="C473" t="str">
        <f>IF($K473="","",September!$B$3)</f>
        <v/>
      </c>
      <c r="D473" s="26" t="str">
        <f>IF($K473="","",DATE(September!$B$4,MATCH(September!$B$3,Referensi!$F$2:$F$13,0),1))</f>
        <v/>
      </c>
      <c r="E473" t="str">
        <f>IF($K473="","",IF(September!A91="","",September!A91))</f>
        <v/>
      </c>
      <c r="F473" t="str">
        <f t="shared" si="12"/>
        <v/>
      </c>
      <c r="G473" t="str">
        <f>IF($K473="","",IF(September!B91="","",September!B91))</f>
        <v/>
      </c>
      <c r="H473" t="str">
        <f>IF($K473="","",IF(September!C91="","",September!C91))</f>
        <v/>
      </c>
      <c r="I473" t="str">
        <f>IF($K473="","",IFERROR(INDEX(Kode_Wilayah!$C$2:$C$515,MATCH(G473&amp;"|"&amp;H473,Kode_Wilayah!$D$2:$D$515,0)),""))</f>
        <v/>
      </c>
      <c r="K473" t="str">
        <f>IF(September!D91="","",September!D91)</f>
        <v/>
      </c>
      <c r="L473" t="str">
        <f>IF($K473="","",IFERROR(INDEX(Referensi!$I$2:$I$33,MATCH(A473,Referensi!$H$2:$H$33,0)),""))</f>
        <v/>
      </c>
    </row>
    <row r="474" spans="1:12" x14ac:dyDescent="0.35">
      <c r="A474" t="str">
        <f>IF($K474="","",September!$B$2)</f>
        <v/>
      </c>
      <c r="B474" t="str">
        <f>IF($K474="","",September!$B$4)</f>
        <v/>
      </c>
      <c r="C474" t="str">
        <f>IF($K474="","",September!$B$3)</f>
        <v/>
      </c>
      <c r="D474" s="26" t="str">
        <f>IF($K474="","",DATE(September!$B$4,MATCH(September!$B$3,Referensi!$F$2:$F$13,0),1))</f>
        <v/>
      </c>
      <c r="E474" t="str">
        <f>IF($K474="","",IF(September!A92="","",September!A92))</f>
        <v/>
      </c>
      <c r="F474" t="str">
        <f t="shared" si="12"/>
        <v/>
      </c>
      <c r="G474" t="str">
        <f>IF($K474="","",IF(September!B92="","",September!B92))</f>
        <v/>
      </c>
      <c r="H474" t="str">
        <f>IF($K474="","",IF(September!C92="","",September!C92))</f>
        <v/>
      </c>
      <c r="I474" t="str">
        <f>IF($K474="","",IFERROR(INDEX(Kode_Wilayah!$C$2:$C$515,MATCH(G474&amp;"|"&amp;H474,Kode_Wilayah!$D$2:$D$515,0)),""))</f>
        <v/>
      </c>
      <c r="K474" t="str">
        <f>IF(September!D92="","",September!D92)</f>
        <v/>
      </c>
      <c r="L474" t="str">
        <f>IF($K474="","",IFERROR(INDEX(Referensi!$I$2:$I$33,MATCH(A474,Referensi!$H$2:$H$33,0)),""))</f>
        <v/>
      </c>
    </row>
    <row r="475" spans="1:12" x14ac:dyDescent="0.35">
      <c r="A475" t="str">
        <f>IF($K475="","",September!$B$2)</f>
        <v/>
      </c>
      <c r="B475" t="str">
        <f>IF($K475="","",September!$B$4)</f>
        <v/>
      </c>
      <c r="C475" t="str">
        <f>IF($K475="","",September!$B$3)</f>
        <v/>
      </c>
      <c r="D475" s="26" t="str">
        <f>IF($K475="","",DATE(September!$B$4,MATCH(September!$B$3,Referensi!$F$2:$F$13,0),1))</f>
        <v/>
      </c>
      <c r="E475" t="str">
        <f>IF($K475="","",IF(September!A93="","",September!A93))</f>
        <v/>
      </c>
      <c r="F475" t="str">
        <f t="shared" si="12"/>
        <v/>
      </c>
      <c r="G475" t="str">
        <f>IF($K475="","",IF(September!B93="","",September!B93))</f>
        <v/>
      </c>
      <c r="H475" t="str">
        <f>IF($K475="","",IF(September!C93="","",September!C93))</f>
        <v/>
      </c>
      <c r="I475" t="str">
        <f>IF($K475="","",IFERROR(INDEX(Kode_Wilayah!$C$2:$C$515,MATCH(G475&amp;"|"&amp;H475,Kode_Wilayah!$D$2:$D$515,0)),""))</f>
        <v/>
      </c>
      <c r="K475" t="str">
        <f>IF(September!D93="","",September!D93)</f>
        <v/>
      </c>
      <c r="L475" t="str">
        <f>IF($K475="","",IFERROR(INDEX(Referensi!$I$2:$I$33,MATCH(A475,Referensi!$H$2:$H$33,0)),""))</f>
        <v/>
      </c>
    </row>
    <row r="476" spans="1:12" x14ac:dyDescent="0.35">
      <c r="A476" t="str">
        <f>IF($K476="","",September!$B$2)</f>
        <v/>
      </c>
      <c r="B476" t="str">
        <f>IF($K476="","",September!$B$4)</f>
        <v/>
      </c>
      <c r="C476" t="str">
        <f>IF($K476="","",September!$B$3)</f>
        <v/>
      </c>
      <c r="D476" s="26" t="str">
        <f>IF($K476="","",DATE(September!$B$4,MATCH(September!$B$3,Referensi!$F$2:$F$13,0),1))</f>
        <v/>
      </c>
      <c r="E476" t="str">
        <f>IF($K476="","",IF(September!A94="","",September!A94))</f>
        <v/>
      </c>
      <c r="F476" t="str">
        <f t="shared" si="12"/>
        <v/>
      </c>
      <c r="G476" t="str">
        <f>IF($K476="","",IF(September!B94="","",September!B94))</f>
        <v/>
      </c>
      <c r="H476" t="str">
        <f>IF($K476="","",IF(September!C94="","",September!C94))</f>
        <v/>
      </c>
      <c r="I476" t="str">
        <f>IF($K476="","",IFERROR(INDEX(Kode_Wilayah!$C$2:$C$515,MATCH(G476&amp;"|"&amp;H476,Kode_Wilayah!$D$2:$D$515,0)),""))</f>
        <v/>
      </c>
      <c r="K476" t="str">
        <f>IF(September!D94="","",September!D94)</f>
        <v/>
      </c>
      <c r="L476" t="str">
        <f>IF($K476="","",IFERROR(INDEX(Referensi!$I$2:$I$33,MATCH(A476,Referensi!$H$2:$H$33,0)),""))</f>
        <v/>
      </c>
    </row>
    <row r="477" spans="1:12" x14ac:dyDescent="0.35">
      <c r="A477" t="str">
        <f>IF($K477="","",September!$B$2)</f>
        <v/>
      </c>
      <c r="B477" t="str">
        <f>IF($K477="","",September!$B$4)</f>
        <v/>
      </c>
      <c r="C477" t="str">
        <f>IF($K477="","",September!$B$3)</f>
        <v/>
      </c>
      <c r="D477" s="26" t="str">
        <f>IF($K477="","",DATE(September!$B$4,MATCH(September!$B$3,Referensi!$F$2:$F$13,0),1))</f>
        <v/>
      </c>
      <c r="E477" t="str">
        <f>IF($K477="","",IF(September!A95="","",September!A95))</f>
        <v/>
      </c>
      <c r="F477" t="str">
        <f t="shared" si="12"/>
        <v/>
      </c>
      <c r="G477" t="str">
        <f>IF($K477="","",IF(September!B95="","",September!B95))</f>
        <v/>
      </c>
      <c r="H477" t="str">
        <f>IF($K477="","",IF(September!C95="","",September!C95))</f>
        <v/>
      </c>
      <c r="I477" t="str">
        <f>IF($K477="","",IFERROR(INDEX(Kode_Wilayah!$C$2:$C$515,MATCH(G477&amp;"|"&amp;H477,Kode_Wilayah!$D$2:$D$515,0)),""))</f>
        <v/>
      </c>
      <c r="K477" t="str">
        <f>IF(September!D95="","",September!D95)</f>
        <v/>
      </c>
      <c r="L477" t="str">
        <f>IF($K477="","",IFERROR(INDEX(Referensi!$I$2:$I$33,MATCH(A477,Referensi!$H$2:$H$33,0)),""))</f>
        <v/>
      </c>
    </row>
    <row r="478" spans="1:12" x14ac:dyDescent="0.35">
      <c r="A478" t="str">
        <f>IF($K478="","",September!$B$2)</f>
        <v/>
      </c>
      <c r="B478" t="str">
        <f>IF($K478="","",September!$B$4)</f>
        <v/>
      </c>
      <c r="C478" t="str">
        <f>IF($K478="","",September!$B$3)</f>
        <v/>
      </c>
      <c r="D478" s="26" t="str">
        <f>IF($K478="","",DATE(September!$B$4,MATCH(September!$B$3,Referensi!$F$2:$F$13,0),1))</f>
        <v/>
      </c>
      <c r="E478" t="str">
        <f>IF($K478="","",IF(September!A96="","",September!A96))</f>
        <v/>
      </c>
      <c r="F478" t="str">
        <f t="shared" si="12"/>
        <v/>
      </c>
      <c r="G478" t="str">
        <f>IF($K478="","",IF(September!B96="","",September!B96))</f>
        <v/>
      </c>
      <c r="H478" t="str">
        <f>IF($K478="","",IF(September!C96="","",September!C96))</f>
        <v/>
      </c>
      <c r="I478" t="str">
        <f>IF($K478="","",IFERROR(INDEX(Kode_Wilayah!$C$2:$C$515,MATCH(G478&amp;"|"&amp;H478,Kode_Wilayah!$D$2:$D$515,0)),""))</f>
        <v/>
      </c>
      <c r="K478" t="str">
        <f>IF(September!D96="","",September!D96)</f>
        <v/>
      </c>
      <c r="L478" t="str">
        <f>IF($K478="","",IFERROR(INDEX(Referensi!$I$2:$I$33,MATCH(A478,Referensi!$H$2:$H$33,0)),""))</f>
        <v/>
      </c>
    </row>
    <row r="479" spans="1:12" x14ac:dyDescent="0.35">
      <c r="A479" t="str">
        <f>IF($K479="","",September!$B$2)</f>
        <v/>
      </c>
      <c r="B479" t="str">
        <f>IF($K479="","",September!$B$4)</f>
        <v/>
      </c>
      <c r="C479" t="str">
        <f>IF($K479="","",September!$B$3)</f>
        <v/>
      </c>
      <c r="D479" s="26" t="str">
        <f>IF($K479="","",DATE(September!$B$4,MATCH(September!$B$3,Referensi!$F$2:$F$13,0),1))</f>
        <v/>
      </c>
      <c r="E479" t="str">
        <f>IF($K479="","",IF(September!A97="","",September!A97))</f>
        <v/>
      </c>
      <c r="F479" t="str">
        <f t="shared" si="12"/>
        <v/>
      </c>
      <c r="G479" t="str">
        <f>IF($K479="","",IF(September!B97="","",September!B97))</f>
        <v/>
      </c>
      <c r="H479" t="str">
        <f>IF($K479="","",IF(September!C97="","",September!C97))</f>
        <v/>
      </c>
      <c r="I479" t="str">
        <f>IF($K479="","",IFERROR(INDEX(Kode_Wilayah!$C$2:$C$515,MATCH(G479&amp;"|"&amp;H479,Kode_Wilayah!$D$2:$D$515,0)),""))</f>
        <v/>
      </c>
      <c r="K479" t="str">
        <f>IF(September!D97="","",September!D97)</f>
        <v/>
      </c>
      <c r="L479" t="str">
        <f>IF($K479="","",IFERROR(INDEX(Referensi!$I$2:$I$33,MATCH(A479,Referensi!$H$2:$H$33,0)),""))</f>
        <v/>
      </c>
    </row>
    <row r="480" spans="1:12" x14ac:dyDescent="0.35">
      <c r="A480" t="str">
        <f>IF($K480="","",September!$B$2)</f>
        <v/>
      </c>
      <c r="B480" t="str">
        <f>IF($K480="","",September!$B$4)</f>
        <v/>
      </c>
      <c r="C480" t="str">
        <f>IF($K480="","",September!$B$3)</f>
        <v/>
      </c>
      <c r="D480" s="26" t="str">
        <f>IF($K480="","",DATE(September!$B$4,MATCH(September!$B$3,Referensi!$F$2:$F$13,0),1))</f>
        <v/>
      </c>
      <c r="E480" t="str">
        <f>IF($K480="","",IF(September!A98="","",September!A98))</f>
        <v/>
      </c>
      <c r="F480" t="str">
        <f t="shared" si="12"/>
        <v/>
      </c>
      <c r="G480" t="str">
        <f>IF($K480="","",IF(September!B98="","",September!B98))</f>
        <v/>
      </c>
      <c r="H480" t="str">
        <f>IF($K480="","",IF(September!C98="","",September!C98))</f>
        <v/>
      </c>
      <c r="I480" t="str">
        <f>IF($K480="","",IFERROR(INDEX(Kode_Wilayah!$C$2:$C$515,MATCH(G480&amp;"|"&amp;H480,Kode_Wilayah!$D$2:$D$515,0)),""))</f>
        <v/>
      </c>
      <c r="K480" t="str">
        <f>IF(September!D98="","",September!D98)</f>
        <v/>
      </c>
      <c r="L480" t="str">
        <f>IF($K480="","",IFERROR(INDEX(Referensi!$I$2:$I$33,MATCH(A480,Referensi!$H$2:$H$33,0)),""))</f>
        <v/>
      </c>
    </row>
    <row r="481" spans="1:12" x14ac:dyDescent="0.35">
      <c r="A481" t="str">
        <f>IF($K481="","",September!$B$2)</f>
        <v/>
      </c>
      <c r="B481" t="str">
        <f>IF($K481="","",September!$B$4)</f>
        <v/>
      </c>
      <c r="C481" t="str">
        <f>IF($K481="","",September!$B$3)</f>
        <v/>
      </c>
      <c r="D481" s="26" t="str">
        <f>IF($K481="","",DATE(September!$B$4,MATCH(September!$B$3,Referensi!$F$2:$F$13,0),1))</f>
        <v/>
      </c>
      <c r="E481" t="str">
        <f>IF($K481="","",IF(September!A99="","",September!A99))</f>
        <v/>
      </c>
      <c r="F481" t="str">
        <f t="shared" si="12"/>
        <v/>
      </c>
      <c r="G481" t="str">
        <f>IF($K481="","",IF(September!B99="","",September!B99))</f>
        <v/>
      </c>
      <c r="H481" t="str">
        <f>IF($K481="","",IF(September!C99="","",September!C99))</f>
        <v/>
      </c>
      <c r="I481" t="str">
        <f>IF($K481="","",IFERROR(INDEX(Kode_Wilayah!$C$2:$C$515,MATCH(G481&amp;"|"&amp;H481,Kode_Wilayah!$D$2:$D$515,0)),""))</f>
        <v/>
      </c>
      <c r="K481" t="str">
        <f>IF(September!D99="","",September!D99)</f>
        <v/>
      </c>
      <c r="L481" t="str">
        <f>IF($K481="","",IFERROR(INDEX(Referensi!$I$2:$I$33,MATCH(A481,Referensi!$H$2:$H$33,0)),""))</f>
        <v/>
      </c>
    </row>
    <row r="482" spans="1:12" x14ac:dyDescent="0.35">
      <c r="A482" t="str">
        <f>IF($K482="","",September!$B$2)</f>
        <v/>
      </c>
      <c r="B482" t="str">
        <f>IF($K482="","",September!$B$4)</f>
        <v/>
      </c>
      <c r="C482" t="str">
        <f>IF($K482="","",September!$B$3)</f>
        <v/>
      </c>
      <c r="D482" s="26" t="str">
        <f>IF($K482="","",DATE(September!$B$4,MATCH(September!$B$3,Referensi!$F$2:$F$13,0),1))</f>
        <v/>
      </c>
      <c r="E482" t="str">
        <f>IF($K482="","",IF(September!A100="","",September!A100))</f>
        <v/>
      </c>
      <c r="F482" t="str">
        <f t="shared" si="12"/>
        <v/>
      </c>
      <c r="G482" t="str">
        <f>IF($K482="","",IF(September!B100="","",September!B100))</f>
        <v/>
      </c>
      <c r="H482" t="str">
        <f>IF($K482="","",IF(September!C100="","",September!C100))</f>
        <v/>
      </c>
      <c r="I482" t="str">
        <f>IF($K482="","",IFERROR(INDEX(Kode_Wilayah!$C$2:$C$515,MATCH(G482&amp;"|"&amp;H482,Kode_Wilayah!$D$2:$D$515,0)),""))</f>
        <v/>
      </c>
      <c r="K482" t="str">
        <f>IF(September!D100="","",September!D100)</f>
        <v/>
      </c>
      <c r="L482" t="str">
        <f>IF($K482="","",IFERROR(INDEX(Referensi!$I$2:$I$33,MATCH(A482,Referensi!$H$2:$H$33,0)),""))</f>
        <v/>
      </c>
    </row>
    <row r="483" spans="1:12" x14ac:dyDescent="0.35">
      <c r="A483" t="str">
        <f>IF($K483="","",September!$B$2)</f>
        <v/>
      </c>
      <c r="B483" t="str">
        <f>IF($K483="","",September!$B$4)</f>
        <v/>
      </c>
      <c r="C483" t="str">
        <f>IF($K483="","",September!$B$3)</f>
        <v/>
      </c>
      <c r="D483" s="26" t="str">
        <f>IF($K483="","",DATE(September!$B$4,MATCH(September!$B$3,Referensi!$F$2:$F$13,0),1))</f>
        <v/>
      </c>
      <c r="E483" t="str">
        <f>IF($K483="","",IF(September!A101="","",September!A101))</f>
        <v/>
      </c>
      <c r="F483" t="str">
        <f t="shared" si="12"/>
        <v/>
      </c>
      <c r="G483" t="str">
        <f>IF($K483="","",IF(September!B101="","",September!B101))</f>
        <v/>
      </c>
      <c r="H483" t="str">
        <f>IF($K483="","",IF(September!C101="","",September!C101))</f>
        <v/>
      </c>
      <c r="I483" t="str">
        <f>IF($K483="","",IFERROR(INDEX(Kode_Wilayah!$C$2:$C$515,MATCH(G483&amp;"|"&amp;H483,Kode_Wilayah!$D$2:$D$515,0)),""))</f>
        <v/>
      </c>
      <c r="K483" t="str">
        <f>IF(September!D101="","",September!D101)</f>
        <v/>
      </c>
      <c r="L483" t="str">
        <f>IF($K483="","",IFERROR(INDEX(Referensi!$I$2:$I$33,MATCH(A483,Referensi!$H$2:$H$33,0)),""))</f>
        <v/>
      </c>
    </row>
    <row r="484" spans="1:12" x14ac:dyDescent="0.35">
      <c r="A484" t="str">
        <f>IF($K484="","",September!$B$2)</f>
        <v/>
      </c>
      <c r="B484" t="str">
        <f>IF($K484="","",September!$B$4)</f>
        <v/>
      </c>
      <c r="C484" t="str">
        <f>IF($K484="","",September!$B$3)</f>
        <v/>
      </c>
      <c r="D484" s="26" t="str">
        <f>IF($K484="","",DATE(September!$B$4,MATCH(September!$B$3,Referensi!$F$2:$F$13,0),1))</f>
        <v/>
      </c>
      <c r="E484" t="str">
        <f>IF($K484="","",IF(September!A102="","",September!A102))</f>
        <v/>
      </c>
      <c r="F484" t="str">
        <f t="shared" si="12"/>
        <v/>
      </c>
      <c r="G484" t="str">
        <f>IF($K484="","",IF(September!B102="","",September!B102))</f>
        <v/>
      </c>
      <c r="H484" t="str">
        <f>IF($K484="","",IF(September!C102="","",September!C102))</f>
        <v/>
      </c>
      <c r="I484" t="str">
        <f>IF($K484="","",IFERROR(INDEX(Kode_Wilayah!$C$2:$C$515,MATCH(G484&amp;"|"&amp;H484,Kode_Wilayah!$D$2:$D$515,0)),""))</f>
        <v/>
      </c>
      <c r="K484" t="str">
        <f>IF(September!D102="","",September!D102)</f>
        <v/>
      </c>
      <c r="L484" t="str">
        <f>IF($K484="","",IFERROR(INDEX(Referensi!$I$2:$I$33,MATCH(A484,Referensi!$H$2:$H$33,0)),""))</f>
        <v/>
      </c>
    </row>
    <row r="485" spans="1:12" x14ac:dyDescent="0.35">
      <c r="A485" t="str">
        <f>IF($K485="","",September!$B$2)</f>
        <v/>
      </c>
      <c r="B485" t="str">
        <f>IF($K485="","",September!$B$4)</f>
        <v/>
      </c>
      <c r="C485" t="str">
        <f>IF($K485="","",September!$B$3)</f>
        <v/>
      </c>
      <c r="D485" s="26" t="str">
        <f>IF($K485="","",DATE(September!$B$4,MATCH(September!$B$3,Referensi!$F$2:$F$13,0),1))</f>
        <v/>
      </c>
      <c r="E485" t="str">
        <f>IF($K485="","",IF(September!A103="","",September!A103))</f>
        <v/>
      </c>
      <c r="F485" t="str">
        <f t="shared" si="12"/>
        <v/>
      </c>
      <c r="G485" t="str">
        <f>IF($K485="","",IF(September!B103="","",September!B103))</f>
        <v/>
      </c>
      <c r="H485" t="str">
        <f>IF($K485="","",IF(September!C103="","",September!C103))</f>
        <v/>
      </c>
      <c r="I485" t="str">
        <f>IF($K485="","",IFERROR(INDEX(Kode_Wilayah!$C$2:$C$515,MATCH(G485&amp;"|"&amp;H485,Kode_Wilayah!$D$2:$D$515,0)),""))</f>
        <v/>
      </c>
      <c r="K485" t="str">
        <f>IF(September!D103="","",September!D103)</f>
        <v/>
      </c>
      <c r="L485" t="str">
        <f>IF($K485="","",IFERROR(INDEX(Referensi!$I$2:$I$33,MATCH(A485,Referensi!$H$2:$H$33,0)),""))</f>
        <v/>
      </c>
    </row>
    <row r="486" spans="1:12" x14ac:dyDescent="0.35">
      <c r="A486" t="str">
        <f>IF($K486="","",September!$B$2)</f>
        <v/>
      </c>
      <c r="B486" t="str">
        <f>IF($K486="","",September!$B$4)</f>
        <v/>
      </c>
      <c r="C486" t="str">
        <f>IF($K486="","",September!$B$3)</f>
        <v/>
      </c>
      <c r="D486" s="26" t="str">
        <f>IF($K486="","",DATE(September!$B$4,MATCH(September!$B$3,Referensi!$F$2:$F$13,0),1))</f>
        <v/>
      </c>
      <c r="E486" t="str">
        <f>IF($K486="","",IF(September!A104="","",September!A104))</f>
        <v/>
      </c>
      <c r="F486" t="str">
        <f t="shared" si="12"/>
        <v/>
      </c>
      <c r="G486" t="str">
        <f>IF($K486="","",IF(September!B104="","",September!B104))</f>
        <v/>
      </c>
      <c r="H486" t="str">
        <f>IF($K486="","",IF(September!C104="","",September!C104))</f>
        <v/>
      </c>
      <c r="I486" t="str">
        <f>IF($K486="","",IFERROR(INDEX(Kode_Wilayah!$C$2:$C$515,MATCH(G486&amp;"|"&amp;H486,Kode_Wilayah!$D$2:$D$515,0)),""))</f>
        <v/>
      </c>
      <c r="K486" t="str">
        <f>IF(September!D104="","",September!D104)</f>
        <v/>
      </c>
      <c r="L486" t="str">
        <f>IF($K486="","",IFERROR(INDEX(Referensi!$I$2:$I$33,MATCH(A486,Referensi!$H$2:$H$33,0)),""))</f>
        <v/>
      </c>
    </row>
    <row r="487" spans="1:12" x14ac:dyDescent="0.35">
      <c r="A487" t="str">
        <f>IF($K487="","",September!$B$2)</f>
        <v/>
      </c>
      <c r="B487" t="str">
        <f>IF($K487="","",September!$B$4)</f>
        <v/>
      </c>
      <c r="C487" t="str">
        <f>IF($K487="","",September!$B$3)</f>
        <v/>
      </c>
      <c r="D487" s="26" t="str">
        <f>IF($K487="","",DATE(September!$B$4,MATCH(September!$B$3,Referensi!$F$2:$F$13,0),1))</f>
        <v/>
      </c>
      <c r="E487" t="str">
        <f>IF($K487="","",IF(September!A105="","",September!A105))</f>
        <v/>
      </c>
      <c r="F487" t="str">
        <f t="shared" si="12"/>
        <v/>
      </c>
      <c r="G487" t="str">
        <f>IF($K487="","",IF(September!B105="","",September!B105))</f>
        <v/>
      </c>
      <c r="H487" t="str">
        <f>IF($K487="","",IF(September!C105="","",September!C105))</f>
        <v/>
      </c>
      <c r="I487" t="str">
        <f>IF($K487="","",IFERROR(INDEX(Kode_Wilayah!$C$2:$C$515,MATCH(G487&amp;"|"&amp;H487,Kode_Wilayah!$D$2:$D$515,0)),""))</f>
        <v/>
      </c>
      <c r="K487" t="str">
        <f>IF(September!D105="","",September!D105)</f>
        <v/>
      </c>
      <c r="L487" t="str">
        <f>IF($K487="","",IFERROR(INDEX(Referensi!$I$2:$I$33,MATCH(A487,Referensi!$H$2:$H$33,0)),""))</f>
        <v/>
      </c>
    </row>
    <row r="488" spans="1:12" x14ac:dyDescent="0.35">
      <c r="A488" t="str">
        <f>IF($K488="","",September!$B$2)</f>
        <v/>
      </c>
      <c r="B488" t="str">
        <f>IF($K488="","",September!$B$4)</f>
        <v/>
      </c>
      <c r="C488" t="str">
        <f>IF($K488="","",September!$B$3)</f>
        <v/>
      </c>
      <c r="D488" s="26" t="str">
        <f>IF($K488="","",DATE(September!$B$4,MATCH(September!$B$3,Referensi!$F$2:$F$13,0),1))</f>
        <v/>
      </c>
      <c r="E488" t="str">
        <f>IF($K488="","",IF(September!A106="","",September!A106))</f>
        <v/>
      </c>
      <c r="F488" t="str">
        <f t="shared" si="12"/>
        <v/>
      </c>
      <c r="G488" t="str">
        <f>IF($K488="","",IF(September!B106="","",September!B106))</f>
        <v/>
      </c>
      <c r="H488" t="str">
        <f>IF($K488="","",IF(September!C106="","",September!C106))</f>
        <v/>
      </c>
      <c r="I488" t="str">
        <f>IF($K488="","",IFERROR(INDEX(Kode_Wilayah!$C$2:$C$515,MATCH(G488&amp;"|"&amp;H488,Kode_Wilayah!$D$2:$D$515,0)),""))</f>
        <v/>
      </c>
      <c r="K488" t="str">
        <f>IF(September!D106="","",September!D106)</f>
        <v/>
      </c>
      <c r="L488" t="str">
        <f>IF($K488="","",IFERROR(INDEX(Referensi!$I$2:$I$33,MATCH(A488,Referensi!$H$2:$H$33,0)),""))</f>
        <v/>
      </c>
    </row>
    <row r="489" spans="1:12" x14ac:dyDescent="0.35">
      <c r="A489" t="str">
        <f>IF($K489="","",September!$B$2)</f>
        <v/>
      </c>
      <c r="B489" t="str">
        <f>IF($K489="","",September!$B$4)</f>
        <v/>
      </c>
      <c r="C489" t="str">
        <f>IF($K489="","",September!$B$3)</f>
        <v/>
      </c>
      <c r="D489" s="26" t="str">
        <f>IF($K489="","",DATE(September!$B$4,MATCH(September!$B$3,Referensi!$F$2:$F$13,0),1))</f>
        <v/>
      </c>
      <c r="E489" t="str">
        <f>IF($K489="","",IF(September!A107="","",September!A107))</f>
        <v/>
      </c>
      <c r="F489" t="str">
        <f t="shared" si="12"/>
        <v/>
      </c>
      <c r="G489" t="str">
        <f>IF($K489="","",IF(September!B107="","",September!B107))</f>
        <v/>
      </c>
      <c r="H489" t="str">
        <f>IF($K489="","",IF(September!C107="","",September!C107))</f>
        <v/>
      </c>
      <c r="I489" t="str">
        <f>IF($K489="","",IFERROR(INDEX(Kode_Wilayah!$C$2:$C$515,MATCH(G489&amp;"|"&amp;H489,Kode_Wilayah!$D$2:$D$515,0)),""))</f>
        <v/>
      </c>
      <c r="K489" t="str">
        <f>IF(September!D107="","",September!D107)</f>
        <v/>
      </c>
      <c r="L489" t="str">
        <f>IF($K489="","",IFERROR(INDEX(Referensi!$I$2:$I$33,MATCH(A489,Referensi!$H$2:$H$33,0)),""))</f>
        <v/>
      </c>
    </row>
    <row r="490" spans="1:12" x14ac:dyDescent="0.35">
      <c r="A490" t="str">
        <f>IF($K490="","",September!$B$2)</f>
        <v/>
      </c>
      <c r="B490" t="str">
        <f>IF($K490="","",September!$B$4)</f>
        <v/>
      </c>
      <c r="C490" t="str">
        <f>IF($K490="","",September!$B$3)</f>
        <v/>
      </c>
      <c r="D490" s="26" t="str">
        <f>IF($K490="","",DATE(September!$B$4,MATCH(September!$B$3,Referensi!$F$2:$F$13,0),1))</f>
        <v/>
      </c>
      <c r="E490" t="str">
        <f>IF($K490="","",IF(September!A108="","",September!A108))</f>
        <v/>
      </c>
      <c r="F490" t="str">
        <f t="shared" si="12"/>
        <v/>
      </c>
      <c r="G490" t="str">
        <f>IF($K490="","",IF(September!B108="","",September!B108))</f>
        <v/>
      </c>
      <c r="H490" t="str">
        <f>IF($K490="","",IF(September!C108="","",September!C108))</f>
        <v/>
      </c>
      <c r="I490" t="str">
        <f>IF($K490="","",IFERROR(INDEX(Kode_Wilayah!$C$2:$C$515,MATCH(G490&amp;"|"&amp;H490,Kode_Wilayah!$D$2:$D$515,0)),""))</f>
        <v/>
      </c>
      <c r="K490" t="str">
        <f>IF(September!D108="","",September!D108)</f>
        <v/>
      </c>
      <c r="L490" t="str">
        <f>IF($K490="","",IFERROR(INDEX(Referensi!$I$2:$I$33,MATCH(A490,Referensi!$H$2:$H$33,0)),""))</f>
        <v/>
      </c>
    </row>
    <row r="491" spans="1:12" x14ac:dyDescent="0.35">
      <c r="A491" t="str">
        <f>IF($K491="","",September!$B$2)</f>
        <v/>
      </c>
      <c r="B491" t="str">
        <f>IF($K491="","",September!$B$4)</f>
        <v/>
      </c>
      <c r="C491" t="str">
        <f>IF($K491="","",September!$B$3)</f>
        <v/>
      </c>
      <c r="D491" s="26" t="str">
        <f>IF($K491="","",DATE(September!$B$4,MATCH(September!$B$3,Referensi!$F$2:$F$13,0),1))</f>
        <v/>
      </c>
      <c r="E491" t="str">
        <f>IF($K491="","",IF(September!A109="","",September!A109))</f>
        <v/>
      </c>
      <c r="F491" t="str">
        <f t="shared" si="12"/>
        <v/>
      </c>
      <c r="G491" t="str">
        <f>IF($K491="","",IF(September!B109="","",September!B109))</f>
        <v/>
      </c>
      <c r="H491" t="str">
        <f>IF($K491="","",IF(September!C109="","",September!C109))</f>
        <v/>
      </c>
      <c r="I491" t="str">
        <f>IF($K491="","",IFERROR(INDEX(Kode_Wilayah!$C$2:$C$515,MATCH(G491&amp;"|"&amp;H491,Kode_Wilayah!$D$2:$D$515,0)),""))</f>
        <v/>
      </c>
      <c r="K491" t="str">
        <f>IF(September!D109="","",September!D109)</f>
        <v/>
      </c>
      <c r="L491" t="str">
        <f>IF($K491="","",IFERROR(INDEX(Referensi!$I$2:$I$33,MATCH(A491,Referensi!$H$2:$H$33,0)),""))</f>
        <v/>
      </c>
    </row>
    <row r="492" spans="1:12" x14ac:dyDescent="0.35">
      <c r="A492" t="str">
        <f>IF($K492="","",September!$B$2)</f>
        <v/>
      </c>
      <c r="B492" t="str">
        <f>IF($K492="","",September!$B$4)</f>
        <v/>
      </c>
      <c r="C492" t="str">
        <f>IF($K492="","",September!$B$3)</f>
        <v/>
      </c>
      <c r="D492" s="26" t="str">
        <f>IF($K492="","",DATE(September!$B$4,MATCH(September!$B$3,Referensi!$F$2:$F$13,0),1))</f>
        <v/>
      </c>
      <c r="E492" t="str">
        <f>IF($K492="","",IF(September!A110="","",September!A110))</f>
        <v/>
      </c>
      <c r="F492" t="str">
        <f t="shared" si="12"/>
        <v/>
      </c>
      <c r="G492" t="str">
        <f>IF($K492="","",IF(September!B110="","",September!B110))</f>
        <v/>
      </c>
      <c r="H492" t="str">
        <f>IF($K492="","",IF(September!C110="","",September!C110))</f>
        <v/>
      </c>
      <c r="I492" t="str">
        <f>IF($K492="","",IFERROR(INDEX(Kode_Wilayah!$C$2:$C$515,MATCH(G492&amp;"|"&amp;H492,Kode_Wilayah!$D$2:$D$515,0)),""))</f>
        <v/>
      </c>
      <c r="K492" t="str">
        <f>IF(September!D110="","",September!D110)</f>
        <v/>
      </c>
      <c r="L492" t="str">
        <f>IF($K492="","",IFERROR(INDEX(Referensi!$I$2:$I$33,MATCH(A492,Referensi!$H$2:$H$33,0)),""))</f>
        <v/>
      </c>
    </row>
    <row r="493" spans="1:12" x14ac:dyDescent="0.35">
      <c r="A493" t="str">
        <f>IF($K493="","",September!$B$2)</f>
        <v/>
      </c>
      <c r="B493" t="str">
        <f>IF($K493="","",September!$B$4)</f>
        <v/>
      </c>
      <c r="C493" t="str">
        <f>IF($K493="","",September!$B$3)</f>
        <v/>
      </c>
      <c r="D493" s="26" t="str">
        <f>IF($K493="","",DATE(September!$B$4,MATCH(September!$B$3,Referensi!$F$2:$F$13,0),1))</f>
        <v/>
      </c>
      <c r="E493" t="str">
        <f>IF($K493="","",IF(September!A111="","",September!A111))</f>
        <v/>
      </c>
      <c r="F493" t="str">
        <f t="shared" si="12"/>
        <v/>
      </c>
      <c r="G493" t="str">
        <f>IF($K493="","",IF(September!B111="","",September!B111))</f>
        <v/>
      </c>
      <c r="H493" t="str">
        <f>IF($K493="","",IF(September!C111="","",September!C111))</f>
        <v/>
      </c>
      <c r="I493" t="str">
        <f>IF($K493="","",IFERROR(INDEX(Kode_Wilayah!$C$2:$C$515,MATCH(G493&amp;"|"&amp;H493,Kode_Wilayah!$D$2:$D$515,0)),""))</f>
        <v/>
      </c>
      <c r="K493" t="str">
        <f>IF(September!D111="","",September!D111)</f>
        <v/>
      </c>
      <c r="L493" t="str">
        <f>IF($K493="","",IFERROR(INDEX(Referensi!$I$2:$I$33,MATCH(A493,Referensi!$H$2:$H$33,0)),""))</f>
        <v/>
      </c>
    </row>
    <row r="494" spans="1:12" x14ac:dyDescent="0.35">
      <c r="A494" t="str">
        <f>IF($K494="","",September!$B$2)</f>
        <v/>
      </c>
      <c r="B494" t="str">
        <f>IF($K494="","",September!$B$4)</f>
        <v/>
      </c>
      <c r="C494" t="str">
        <f>IF($K494="","",September!$B$3)</f>
        <v/>
      </c>
      <c r="D494" s="26" t="str">
        <f>IF($K494="","",DATE(September!$B$4,MATCH(September!$B$3,Referensi!$F$2:$F$13,0),1))</f>
        <v/>
      </c>
      <c r="E494" t="str">
        <f>IF($K494="","",IF(September!A112="","",September!A112))</f>
        <v/>
      </c>
      <c r="F494" t="str">
        <f t="shared" si="12"/>
        <v/>
      </c>
      <c r="G494" t="str">
        <f>IF($K494="","",IF(September!B112="","",September!B112))</f>
        <v/>
      </c>
      <c r="H494" t="str">
        <f>IF($K494="","",IF(September!C112="","",September!C112))</f>
        <v/>
      </c>
      <c r="I494" t="str">
        <f>IF($K494="","",IFERROR(INDEX(Kode_Wilayah!$C$2:$C$515,MATCH(G494&amp;"|"&amp;H494,Kode_Wilayah!$D$2:$D$515,0)),""))</f>
        <v/>
      </c>
      <c r="K494" t="str">
        <f>IF(September!D112="","",September!D112)</f>
        <v/>
      </c>
      <c r="L494" t="str">
        <f>IF($K494="","",IFERROR(INDEX(Referensi!$I$2:$I$33,MATCH(A494,Referensi!$H$2:$H$33,0)),""))</f>
        <v/>
      </c>
    </row>
    <row r="495" spans="1:12" x14ac:dyDescent="0.35">
      <c r="A495" t="str">
        <f>IF($K495="","",September!$B$2)</f>
        <v/>
      </c>
      <c r="B495" t="str">
        <f>IF($K495="","",September!$B$4)</f>
        <v/>
      </c>
      <c r="C495" t="str">
        <f>IF($K495="","",September!$B$3)</f>
        <v/>
      </c>
      <c r="D495" s="26" t="str">
        <f>IF($K495="","",DATE(September!$B$4,MATCH(September!$B$3,Referensi!$F$2:$F$13,0),1))</f>
        <v/>
      </c>
      <c r="E495" t="str">
        <f>IF($K495="","",IF(September!A113="","",September!A113))</f>
        <v/>
      </c>
      <c r="F495" t="str">
        <f t="shared" si="12"/>
        <v/>
      </c>
      <c r="G495" t="str">
        <f>IF($K495="","",IF(September!B113="","",September!B113))</f>
        <v/>
      </c>
      <c r="H495" t="str">
        <f>IF($K495="","",IF(September!C113="","",September!C113))</f>
        <v/>
      </c>
      <c r="I495" t="str">
        <f>IF($K495="","",IFERROR(INDEX(Kode_Wilayah!$C$2:$C$515,MATCH(G495&amp;"|"&amp;H495,Kode_Wilayah!$D$2:$D$515,0)),""))</f>
        <v/>
      </c>
      <c r="K495" t="str">
        <f>IF(September!D113="","",September!D113)</f>
        <v/>
      </c>
      <c r="L495" t="str">
        <f>IF($K495="","",IFERROR(INDEX(Referensi!$I$2:$I$33,MATCH(A495,Referensi!$H$2:$H$33,0)),""))</f>
        <v/>
      </c>
    </row>
    <row r="496" spans="1:12" x14ac:dyDescent="0.35">
      <c r="A496" t="str">
        <f>IF($K496="","",September!$B$2)</f>
        <v/>
      </c>
      <c r="B496" t="str">
        <f>IF($K496="","",September!$B$4)</f>
        <v/>
      </c>
      <c r="C496" t="str">
        <f>IF($K496="","",September!$B$3)</f>
        <v/>
      </c>
      <c r="D496" s="26" t="str">
        <f>IF($K496="","",DATE(September!$B$4,MATCH(September!$B$3,Referensi!$F$2:$F$13,0),1))</f>
        <v/>
      </c>
      <c r="E496" t="str">
        <f>IF($K496="","",IF(September!A114="","",September!A114))</f>
        <v/>
      </c>
      <c r="F496" t="str">
        <f t="shared" si="12"/>
        <v/>
      </c>
      <c r="G496" t="str">
        <f>IF($K496="","",IF(September!B114="","",September!B114))</f>
        <v/>
      </c>
      <c r="H496" t="str">
        <f>IF($K496="","",IF(September!C114="","",September!C114))</f>
        <v/>
      </c>
      <c r="I496" t="str">
        <f>IF($K496="","",IFERROR(INDEX(Kode_Wilayah!$C$2:$C$515,MATCH(G496&amp;"|"&amp;H496,Kode_Wilayah!$D$2:$D$515,0)),""))</f>
        <v/>
      </c>
      <c r="K496" t="str">
        <f>IF(September!D114="","",September!D114)</f>
        <v/>
      </c>
      <c r="L496" t="str">
        <f>IF($K496="","",IFERROR(INDEX(Referensi!$I$2:$I$33,MATCH(A496,Referensi!$H$2:$H$33,0)),""))</f>
        <v/>
      </c>
    </row>
    <row r="497" spans="1:12" x14ac:dyDescent="0.35">
      <c r="A497" t="str">
        <f>IF($K497="","",September!$B$2)</f>
        <v/>
      </c>
      <c r="B497" t="str">
        <f>IF($K497="","",September!$B$4)</f>
        <v/>
      </c>
      <c r="C497" t="str">
        <f>IF($K497="","",September!$B$3)</f>
        <v/>
      </c>
      <c r="D497" s="26" t="str">
        <f>IF($K497="","",DATE(September!$B$4,MATCH(September!$B$3,Referensi!$F$2:$F$13,0),1))</f>
        <v/>
      </c>
      <c r="E497" t="str">
        <f>IF($K497="","",IF(September!A115="","",September!A115))</f>
        <v/>
      </c>
      <c r="F497" t="str">
        <f t="shared" si="12"/>
        <v/>
      </c>
      <c r="G497" t="str">
        <f>IF($K497="","",IF(September!B115="","",September!B115))</f>
        <v/>
      </c>
      <c r="H497" t="str">
        <f>IF($K497="","",IF(September!C115="","",September!C115))</f>
        <v/>
      </c>
      <c r="I497" t="str">
        <f>IF($K497="","",IFERROR(INDEX(Kode_Wilayah!$C$2:$C$515,MATCH(G497&amp;"|"&amp;H497,Kode_Wilayah!$D$2:$D$515,0)),""))</f>
        <v/>
      </c>
      <c r="K497" t="str">
        <f>IF(September!D115="","",September!D115)</f>
        <v/>
      </c>
      <c r="L497" t="str">
        <f>IF($K497="","",IFERROR(INDEX(Referensi!$I$2:$I$33,MATCH(A497,Referensi!$H$2:$H$33,0)),""))</f>
        <v/>
      </c>
    </row>
    <row r="498" spans="1:12" x14ac:dyDescent="0.35">
      <c r="A498" t="str">
        <f>IF($K498="","",September!$B$2)</f>
        <v/>
      </c>
      <c r="B498" t="str">
        <f>IF($K498="","",September!$B$4)</f>
        <v/>
      </c>
      <c r="C498" t="str">
        <f>IF($K498="","",September!$B$3)</f>
        <v/>
      </c>
      <c r="D498" s="26" t="str">
        <f>IF($K498="","",DATE(September!$B$4,MATCH(September!$B$3,Referensi!$F$2:$F$13,0),1))</f>
        <v/>
      </c>
      <c r="E498" t="str">
        <f>IF($K498="","",IF(September!A116="","",September!A116))</f>
        <v/>
      </c>
      <c r="F498" t="str">
        <f t="shared" si="12"/>
        <v/>
      </c>
      <c r="G498" t="str">
        <f>IF($K498="","",IF(September!B116="","",September!B116))</f>
        <v/>
      </c>
      <c r="H498" t="str">
        <f>IF($K498="","",IF(September!C116="","",September!C116))</f>
        <v/>
      </c>
      <c r="I498" t="str">
        <f>IF($K498="","",IFERROR(INDEX(Kode_Wilayah!$C$2:$C$515,MATCH(G498&amp;"|"&amp;H498,Kode_Wilayah!$D$2:$D$515,0)),""))</f>
        <v/>
      </c>
      <c r="K498" t="str">
        <f>IF(September!D116="","",September!D116)</f>
        <v/>
      </c>
      <c r="L498" t="str">
        <f>IF($K498="","",IFERROR(INDEX(Referensi!$I$2:$I$33,MATCH(A498,Referensi!$H$2:$H$33,0)),""))</f>
        <v/>
      </c>
    </row>
    <row r="499" spans="1:12" x14ac:dyDescent="0.35">
      <c r="A499" t="str">
        <f>IF($K499="","",September!$B$2)</f>
        <v/>
      </c>
      <c r="B499" t="str">
        <f>IF($K499="","",September!$B$4)</f>
        <v/>
      </c>
      <c r="C499" t="str">
        <f>IF($K499="","",September!$B$3)</f>
        <v/>
      </c>
      <c r="D499" s="26" t="str">
        <f>IF($K499="","",DATE(September!$B$4,MATCH(September!$B$3,Referensi!$F$2:$F$13,0),1))</f>
        <v/>
      </c>
      <c r="E499" t="str">
        <f>IF($K499="","",IF(September!A117="","",September!A117))</f>
        <v/>
      </c>
      <c r="F499" t="str">
        <f t="shared" si="12"/>
        <v/>
      </c>
      <c r="G499" t="str">
        <f>IF($K499="","",IF(September!B117="","",September!B117))</f>
        <v/>
      </c>
      <c r="H499" t="str">
        <f>IF($K499="","",IF(September!C117="","",September!C117))</f>
        <v/>
      </c>
      <c r="I499" t="str">
        <f>IF($K499="","",IFERROR(INDEX(Kode_Wilayah!$C$2:$C$515,MATCH(G499&amp;"|"&amp;H499,Kode_Wilayah!$D$2:$D$515,0)),""))</f>
        <v/>
      </c>
      <c r="K499" t="str">
        <f>IF(September!D117="","",September!D117)</f>
        <v/>
      </c>
      <c r="L499" t="str">
        <f>IF($K499="","",IFERROR(INDEX(Referensi!$I$2:$I$33,MATCH(A499,Referensi!$H$2:$H$33,0)),""))</f>
        <v/>
      </c>
    </row>
    <row r="500" spans="1:12" x14ac:dyDescent="0.35">
      <c r="A500" t="str">
        <f>IF($K500="","",September!$B$2)</f>
        <v/>
      </c>
      <c r="B500" t="str">
        <f>IF($K500="","",September!$B$4)</f>
        <v/>
      </c>
      <c r="C500" t="str">
        <f>IF($K500="","",September!$B$3)</f>
        <v/>
      </c>
      <c r="D500" s="26" t="str">
        <f>IF($K500="","",DATE(September!$B$4,MATCH(September!$B$3,Referensi!$F$2:$F$13,0),1))</f>
        <v/>
      </c>
      <c r="E500" t="str">
        <f>IF($K500="","",IF(September!A118="","",September!A118))</f>
        <v/>
      </c>
      <c r="F500" t="str">
        <f t="shared" si="12"/>
        <v/>
      </c>
      <c r="G500" t="str">
        <f>IF($K500="","",IF(September!B118="","",September!B118))</f>
        <v/>
      </c>
      <c r="H500" t="str">
        <f>IF($K500="","",IF(September!C118="","",September!C118))</f>
        <v/>
      </c>
      <c r="I500" t="str">
        <f>IF($K500="","",IFERROR(INDEX(Kode_Wilayah!$C$2:$C$515,MATCH(G500&amp;"|"&amp;H500,Kode_Wilayah!$D$2:$D$515,0)),""))</f>
        <v/>
      </c>
      <c r="K500" t="str">
        <f>IF(September!D118="","",September!D118)</f>
        <v/>
      </c>
      <c r="L500" t="str">
        <f>IF($K500="","",IFERROR(INDEX(Referensi!$I$2:$I$33,MATCH(A500,Referensi!$H$2:$H$33,0)),""))</f>
        <v/>
      </c>
    </row>
    <row r="501" spans="1:12" x14ac:dyDescent="0.35">
      <c r="A501" t="str">
        <f>IF($K501="","",September!$B$2)</f>
        <v/>
      </c>
      <c r="B501" t="str">
        <f>IF($K501="","",September!$B$4)</f>
        <v/>
      </c>
      <c r="C501" t="str">
        <f>IF($K501="","",September!$B$3)</f>
        <v/>
      </c>
      <c r="D501" s="26" t="str">
        <f>IF($K501="","",DATE(September!$B$4,MATCH(September!$B$3,Referensi!$F$2:$F$13,0),1))</f>
        <v/>
      </c>
      <c r="E501" t="str">
        <f>IF($K501="","",IF(September!A119="","",September!A119))</f>
        <v/>
      </c>
      <c r="F501" t="str">
        <f t="shared" si="12"/>
        <v/>
      </c>
      <c r="G501" t="str">
        <f>IF($K501="","",IF(September!B119="","",September!B119))</f>
        <v/>
      </c>
      <c r="H501" t="str">
        <f>IF($K501="","",IF(September!C119="","",September!C119))</f>
        <v/>
      </c>
      <c r="I501" t="str">
        <f>IF($K501="","",IFERROR(INDEX(Kode_Wilayah!$C$2:$C$515,MATCH(G501&amp;"|"&amp;H501,Kode_Wilayah!$D$2:$D$515,0)),""))</f>
        <v/>
      </c>
      <c r="K501" t="str">
        <f>IF(September!D119="","",September!D119)</f>
        <v/>
      </c>
      <c r="L501" t="str">
        <f>IF($K501="","",IFERROR(INDEX(Referensi!$I$2:$I$33,MATCH(A501,Referensi!$H$2:$H$33,0)),""))</f>
        <v/>
      </c>
    </row>
    <row r="502" spans="1:12" x14ac:dyDescent="0.35">
      <c r="A502" t="str">
        <f>IF($K502="","",September!$B$2)</f>
        <v/>
      </c>
      <c r="B502" t="str">
        <f>IF($K502="","",September!$B$4)</f>
        <v/>
      </c>
      <c r="C502" t="str">
        <f>IF($K502="","",September!$B$3)</f>
        <v/>
      </c>
      <c r="D502" s="26" t="str">
        <f>IF($K502="","",DATE(September!$B$4,MATCH(September!$B$3,Referensi!$F$2:$F$13,0),1))</f>
        <v/>
      </c>
      <c r="E502" t="str">
        <f>IF($K502="","",IF(September!A120="","",September!A120))</f>
        <v/>
      </c>
      <c r="F502" t="str">
        <f t="shared" si="12"/>
        <v/>
      </c>
      <c r="G502" t="str">
        <f>IF($K502="","",IF(September!B120="","",September!B120))</f>
        <v/>
      </c>
      <c r="H502" t="str">
        <f>IF($K502="","",IF(September!C120="","",September!C120))</f>
        <v/>
      </c>
      <c r="I502" t="str">
        <f>IF($K502="","",IFERROR(INDEX(Kode_Wilayah!$C$2:$C$515,MATCH(G502&amp;"|"&amp;H502,Kode_Wilayah!$D$2:$D$515,0)),""))</f>
        <v/>
      </c>
      <c r="K502" t="str">
        <f>IF(September!D120="","",September!D120)</f>
        <v/>
      </c>
      <c r="L502" t="str">
        <f>IF($K502="","",IFERROR(INDEX(Referensi!$I$2:$I$33,MATCH(A502,Referensi!$H$2:$H$33,0)),""))</f>
        <v/>
      </c>
    </row>
    <row r="503" spans="1:12" x14ac:dyDescent="0.35">
      <c r="A503" t="str">
        <f>IF($K503="","",September!$B$2)</f>
        <v/>
      </c>
      <c r="B503" t="str">
        <f>IF($K503="","",September!$B$4)</f>
        <v/>
      </c>
      <c r="C503" t="str">
        <f>IF($K503="","",September!$B$3)</f>
        <v/>
      </c>
      <c r="D503" s="26" t="str">
        <f>IF($K503="","",DATE(September!$B$4,MATCH(September!$B$3,Referensi!$F$2:$F$13,0),1))</f>
        <v/>
      </c>
      <c r="E503" t="str">
        <f>IF($K503="","",IF(September!A121="","",September!A121))</f>
        <v/>
      </c>
      <c r="F503" t="str">
        <f t="shared" si="12"/>
        <v/>
      </c>
      <c r="G503" t="str">
        <f>IF($K503="","",IF(September!B121="","",September!B121))</f>
        <v/>
      </c>
      <c r="H503" t="str">
        <f>IF($K503="","",IF(September!C121="","",September!C121))</f>
        <v/>
      </c>
      <c r="I503" t="str">
        <f>IF($K503="","",IFERROR(INDEX(Kode_Wilayah!$C$2:$C$515,MATCH(G503&amp;"|"&amp;H503,Kode_Wilayah!$D$2:$D$515,0)),""))</f>
        <v/>
      </c>
      <c r="K503" t="str">
        <f>IF(September!D121="","",September!D121)</f>
        <v/>
      </c>
      <c r="L503" t="str">
        <f>IF($K503="","",IFERROR(INDEX(Referensi!$I$2:$I$33,MATCH(A503,Referensi!$H$2:$H$33,0)),""))</f>
        <v/>
      </c>
    </row>
    <row r="504" spans="1:12" x14ac:dyDescent="0.35">
      <c r="A504" t="str">
        <f>IF($K504="","",September!$B$2)</f>
        <v/>
      </c>
      <c r="B504" t="str">
        <f>IF($K504="","",September!$B$4)</f>
        <v/>
      </c>
      <c r="C504" t="str">
        <f>IF($K504="","",September!$B$3)</f>
        <v/>
      </c>
      <c r="D504" s="26" t="str">
        <f>IF($K504="","",DATE(September!$B$4,MATCH(September!$B$3,Referensi!$F$2:$F$13,0),1))</f>
        <v/>
      </c>
      <c r="E504" t="str">
        <f>IF($K504="","",IF(September!A122="","",September!A122))</f>
        <v/>
      </c>
      <c r="F504" t="str">
        <f t="shared" si="12"/>
        <v/>
      </c>
      <c r="G504" t="str">
        <f>IF($K504="","",IF(September!B122="","",September!B122))</f>
        <v/>
      </c>
      <c r="H504" t="str">
        <f>IF($K504="","",IF(September!C122="","",September!C122))</f>
        <v/>
      </c>
      <c r="I504" t="str">
        <f>IF($K504="","",IFERROR(INDEX(Kode_Wilayah!$C$2:$C$515,MATCH(G504&amp;"|"&amp;H504,Kode_Wilayah!$D$2:$D$515,0)),""))</f>
        <v/>
      </c>
      <c r="K504" t="str">
        <f>IF(September!D122="","",September!D122)</f>
        <v/>
      </c>
      <c r="L504" t="str">
        <f>IF($K504="","",IFERROR(INDEX(Referensi!$I$2:$I$33,MATCH(A504,Referensi!$H$2:$H$33,0)),""))</f>
        <v/>
      </c>
    </row>
    <row r="505" spans="1:12" x14ac:dyDescent="0.35">
      <c r="A505" t="str">
        <f>IF($K505="","",September!$B$2)</f>
        <v/>
      </c>
      <c r="B505" t="str">
        <f>IF($K505="","",September!$B$4)</f>
        <v/>
      </c>
      <c r="C505" t="str">
        <f>IF($K505="","",September!$B$3)</f>
        <v/>
      </c>
      <c r="D505" s="26" t="str">
        <f>IF($K505="","",DATE(September!$B$4,MATCH(September!$B$3,Referensi!$F$2:$F$13,0),1))</f>
        <v/>
      </c>
      <c r="E505" t="str">
        <f>IF($K505="","",IF(September!A123="","",September!A123))</f>
        <v/>
      </c>
      <c r="F505" t="str">
        <f t="shared" si="12"/>
        <v/>
      </c>
      <c r="G505" t="str">
        <f>IF($K505="","",IF(September!B123="","",September!B123))</f>
        <v/>
      </c>
      <c r="H505" t="str">
        <f>IF($K505="","",IF(September!C123="","",September!C123))</f>
        <v/>
      </c>
      <c r="I505" t="str">
        <f>IF($K505="","",IFERROR(INDEX(Kode_Wilayah!$C$2:$C$515,MATCH(G505&amp;"|"&amp;H505,Kode_Wilayah!$D$2:$D$515,0)),""))</f>
        <v/>
      </c>
      <c r="K505" t="str">
        <f>IF(September!D123="","",September!D123)</f>
        <v/>
      </c>
      <c r="L505" t="str">
        <f>IF($K505="","",IFERROR(INDEX(Referensi!$I$2:$I$33,MATCH(A505,Referensi!$H$2:$H$33,0)),""))</f>
        <v/>
      </c>
    </row>
    <row r="506" spans="1:12" x14ac:dyDescent="0.35">
      <c r="A506" t="str">
        <f>IF($K506="","",September!$B$2)</f>
        <v/>
      </c>
      <c r="B506" t="str">
        <f>IF($K506="","",September!$B$4)</f>
        <v/>
      </c>
      <c r="C506" t="str">
        <f>IF($K506="","",September!$B$3)</f>
        <v/>
      </c>
      <c r="D506" s="26" t="str">
        <f>IF($K506="","",DATE(September!$B$4,MATCH(September!$B$3,Referensi!$F$2:$F$13,0),1))</f>
        <v/>
      </c>
      <c r="E506" t="str">
        <f>IF($K506="","",IF(September!A124="","",September!A124))</f>
        <v/>
      </c>
      <c r="F506" t="str">
        <f t="shared" si="12"/>
        <v/>
      </c>
      <c r="G506" t="str">
        <f>IF($K506="","",IF(September!B124="","",September!B124))</f>
        <v/>
      </c>
      <c r="H506" t="str">
        <f>IF($K506="","",IF(September!C124="","",September!C124))</f>
        <v/>
      </c>
      <c r="I506" t="str">
        <f>IF($K506="","",IFERROR(INDEX(Kode_Wilayah!$C$2:$C$515,MATCH(G506&amp;"|"&amp;H506,Kode_Wilayah!$D$2:$D$515,0)),""))</f>
        <v/>
      </c>
      <c r="K506" t="str">
        <f>IF(September!D124="","",September!D124)</f>
        <v/>
      </c>
      <c r="L506" t="str">
        <f>IF($K506="","",IFERROR(INDEX(Referensi!$I$2:$I$33,MATCH(A506,Referensi!$H$2:$H$33,0)),""))</f>
        <v/>
      </c>
    </row>
    <row r="507" spans="1:12" x14ac:dyDescent="0.35">
      <c r="A507" t="str">
        <f>IF($K507="","",September!$B$2)</f>
        <v/>
      </c>
      <c r="B507" t="str">
        <f>IF($K507="","",September!$B$4)</f>
        <v/>
      </c>
      <c r="C507" t="str">
        <f>IF($K507="","",September!$B$3)</f>
        <v/>
      </c>
      <c r="D507" s="26" t="str">
        <f>IF($K507="","",DATE(September!$B$4,MATCH(September!$B$3,Referensi!$F$2:$F$13,0),1))</f>
        <v/>
      </c>
      <c r="E507" t="str">
        <f>IF($K507="","",IF(September!A125="","",September!A125))</f>
        <v/>
      </c>
      <c r="F507" t="str">
        <f t="shared" si="12"/>
        <v/>
      </c>
      <c r="G507" t="str">
        <f>IF($K507="","",IF(September!B125="","",September!B125))</f>
        <v/>
      </c>
      <c r="H507" t="str">
        <f>IF($K507="","",IF(September!C125="","",September!C125))</f>
        <v/>
      </c>
      <c r="I507" t="str">
        <f>IF($K507="","",IFERROR(INDEX(Kode_Wilayah!$C$2:$C$515,MATCH(G507&amp;"|"&amp;H507,Kode_Wilayah!$D$2:$D$515,0)),""))</f>
        <v/>
      </c>
      <c r="K507" t="str">
        <f>IF(September!D125="","",September!D125)</f>
        <v/>
      </c>
      <c r="L507" t="str">
        <f>IF($K507="","",IFERROR(INDEX(Referensi!$I$2:$I$33,MATCH(A507,Referensi!$H$2:$H$33,0)),""))</f>
        <v/>
      </c>
    </row>
    <row r="508" spans="1:12" x14ac:dyDescent="0.35">
      <c r="A508" t="str">
        <f>IF($K508="","",September!$B$2)</f>
        <v/>
      </c>
      <c r="B508" t="str">
        <f>IF($K508="","",September!$B$4)</f>
        <v/>
      </c>
      <c r="C508" t="str">
        <f>IF($K508="","",September!$B$3)</f>
        <v/>
      </c>
      <c r="D508" s="26" t="str">
        <f>IF($K508="","",DATE(September!$B$4,MATCH(September!$B$3,Referensi!$F$2:$F$13,0),1))</f>
        <v/>
      </c>
      <c r="E508" t="str">
        <f>IF($K508="","",IF(September!A126="","",September!A126))</f>
        <v/>
      </c>
      <c r="F508" t="str">
        <f t="shared" si="12"/>
        <v/>
      </c>
      <c r="G508" t="str">
        <f>IF($K508="","",IF(September!B126="","",September!B126))</f>
        <v/>
      </c>
      <c r="H508" t="str">
        <f>IF($K508="","",IF(September!C126="","",September!C126))</f>
        <v/>
      </c>
      <c r="I508" t="str">
        <f>IF($K508="","",IFERROR(INDEX(Kode_Wilayah!$C$2:$C$515,MATCH(G508&amp;"|"&amp;H508,Kode_Wilayah!$D$2:$D$515,0)),""))</f>
        <v/>
      </c>
      <c r="K508" t="str">
        <f>IF(September!D126="","",September!D126)</f>
        <v/>
      </c>
      <c r="L508" t="str">
        <f>IF($K508="","",IFERROR(INDEX(Referensi!$I$2:$I$33,MATCH(A508,Referensi!$H$2:$H$33,0)),""))</f>
        <v/>
      </c>
    </row>
    <row r="509" spans="1:12" x14ac:dyDescent="0.35">
      <c r="A509" t="str">
        <f>IF($K509="","",September!$B$2)</f>
        <v/>
      </c>
      <c r="B509" t="str">
        <f>IF($K509="","",September!$B$4)</f>
        <v/>
      </c>
      <c r="C509" t="str">
        <f>IF($K509="","",September!$B$3)</f>
        <v/>
      </c>
      <c r="D509" s="26" t="str">
        <f>IF($K509="","",DATE(September!$B$4,MATCH(September!$B$3,Referensi!$F$2:$F$13,0),1))</f>
        <v/>
      </c>
      <c r="E509" t="str">
        <f>IF($K509="","",IF(September!A127="","",September!A127))</f>
        <v/>
      </c>
      <c r="F509" t="str">
        <f t="shared" si="12"/>
        <v/>
      </c>
      <c r="G509" t="str">
        <f>IF($K509="","",IF(September!B127="","",September!B127))</f>
        <v/>
      </c>
      <c r="H509" t="str">
        <f>IF($K509="","",IF(September!C127="","",September!C127))</f>
        <v/>
      </c>
      <c r="I509" t="str">
        <f>IF($K509="","",IFERROR(INDEX(Kode_Wilayah!$C$2:$C$515,MATCH(G509&amp;"|"&amp;H509,Kode_Wilayah!$D$2:$D$515,0)),""))</f>
        <v/>
      </c>
      <c r="K509" t="str">
        <f>IF(September!D127="","",September!D127)</f>
        <v/>
      </c>
      <c r="L509" t="str">
        <f>IF($K509="","",IFERROR(INDEX(Referensi!$I$2:$I$33,MATCH(A509,Referensi!$H$2:$H$33,0)),""))</f>
        <v/>
      </c>
    </row>
    <row r="510" spans="1:12" x14ac:dyDescent="0.35">
      <c r="A510" t="str">
        <f>IF($K510="","",September!$B$2)</f>
        <v/>
      </c>
      <c r="B510" t="str">
        <f>IF($K510="","",September!$B$4)</f>
        <v/>
      </c>
      <c r="C510" t="str">
        <f>IF($K510="","",September!$B$3)</f>
        <v/>
      </c>
      <c r="D510" s="26" t="str">
        <f>IF($K510="","",DATE(September!$B$4,MATCH(September!$B$3,Referensi!$F$2:$F$13,0),1))</f>
        <v/>
      </c>
      <c r="E510" t="str">
        <f>IF($K510="","",IF(September!A128="","",September!A128))</f>
        <v/>
      </c>
      <c r="F510" t="str">
        <f t="shared" si="12"/>
        <v/>
      </c>
      <c r="G510" t="str">
        <f>IF($K510="","",IF(September!B128="","",September!B128))</f>
        <v/>
      </c>
      <c r="H510" t="str">
        <f>IF($K510="","",IF(September!C128="","",September!C128))</f>
        <v/>
      </c>
      <c r="I510" t="str">
        <f>IF($K510="","",IFERROR(INDEX(Kode_Wilayah!$C$2:$C$515,MATCH(G510&amp;"|"&amp;H510,Kode_Wilayah!$D$2:$D$515,0)),""))</f>
        <v/>
      </c>
      <c r="K510" t="str">
        <f>IF(September!D128="","",September!D128)</f>
        <v/>
      </c>
      <c r="L510" t="str">
        <f>IF($K510="","",IFERROR(INDEX(Referensi!$I$2:$I$33,MATCH(A510,Referensi!$H$2:$H$33,0)),""))</f>
        <v/>
      </c>
    </row>
    <row r="511" spans="1:12" x14ac:dyDescent="0.35">
      <c r="A511" t="str">
        <f>IF($K511="","",September!$B$2)</f>
        <v/>
      </c>
      <c r="B511" t="str">
        <f>IF($K511="","",September!$B$4)</f>
        <v/>
      </c>
      <c r="C511" t="str">
        <f>IF($K511="","",September!$B$3)</f>
        <v/>
      </c>
      <c r="D511" s="26" t="str">
        <f>IF($K511="","",DATE(September!$B$4,MATCH(September!$B$3,Referensi!$F$2:$F$13,0),1))</f>
        <v/>
      </c>
      <c r="E511" t="str">
        <f>IF($K511="","",IF(September!A129="","",September!A129))</f>
        <v/>
      </c>
      <c r="F511" t="str">
        <f t="shared" si="12"/>
        <v/>
      </c>
      <c r="G511" t="str">
        <f>IF($K511="","",IF(September!B129="","",September!B129))</f>
        <v/>
      </c>
      <c r="H511" t="str">
        <f>IF($K511="","",IF(September!C129="","",September!C129))</f>
        <v/>
      </c>
      <c r="I511" t="str">
        <f>IF($K511="","",IFERROR(INDEX(Kode_Wilayah!$C$2:$C$515,MATCH(G511&amp;"|"&amp;H511,Kode_Wilayah!$D$2:$D$515,0)),""))</f>
        <v/>
      </c>
      <c r="K511" t="str">
        <f>IF(September!D129="","",September!D129)</f>
        <v/>
      </c>
      <c r="L511" t="str">
        <f>IF($K511="","",IFERROR(INDEX(Referensi!$I$2:$I$33,MATCH(A511,Referensi!$H$2:$H$33,0)),""))</f>
        <v/>
      </c>
    </row>
    <row r="512" spans="1:12" x14ac:dyDescent="0.35">
      <c r="A512" t="str">
        <f>IF($K512="","",September!$B$2)</f>
        <v/>
      </c>
      <c r="B512" t="str">
        <f>IF($K512="","",September!$B$4)</f>
        <v/>
      </c>
      <c r="C512" t="str">
        <f>IF($K512="","",September!$B$3)</f>
        <v/>
      </c>
      <c r="D512" s="26" t="str">
        <f>IF($K512="","",DATE(September!$B$4,MATCH(September!$B$3,Referensi!$F$2:$F$13,0),1))</f>
        <v/>
      </c>
      <c r="E512" t="str">
        <f>IF($K512="","",IF(September!A130="","",September!A130))</f>
        <v/>
      </c>
      <c r="F512" t="str">
        <f t="shared" si="12"/>
        <v/>
      </c>
      <c r="G512" t="str">
        <f>IF($K512="","",IF(September!B130="","",September!B130))</f>
        <v/>
      </c>
      <c r="H512" t="str">
        <f>IF($K512="","",IF(September!C130="","",September!C130))</f>
        <v/>
      </c>
      <c r="I512" t="str">
        <f>IF($K512="","",IFERROR(INDEX(Kode_Wilayah!$C$2:$C$515,MATCH(G512&amp;"|"&amp;H512,Kode_Wilayah!$D$2:$D$515,0)),""))</f>
        <v/>
      </c>
      <c r="K512" t="str">
        <f>IF(September!D130="","",September!D130)</f>
        <v/>
      </c>
      <c r="L512" t="str">
        <f>IF($K512="","",IFERROR(INDEX(Referensi!$I$2:$I$33,MATCH(A512,Referensi!$H$2:$H$33,0)),""))</f>
        <v/>
      </c>
    </row>
    <row r="513" spans="1:12" x14ac:dyDescent="0.35">
      <c r="A513" t="str">
        <f>IF($K513="","",September!$B$2)</f>
        <v/>
      </c>
      <c r="B513" t="str">
        <f>IF($K513="","",September!$B$4)</f>
        <v/>
      </c>
      <c r="C513" t="str">
        <f>IF($K513="","",September!$B$3)</f>
        <v/>
      </c>
      <c r="D513" s="26" t="str">
        <f>IF($K513="","",DATE(September!$B$4,MATCH(September!$B$3,Referensi!$F$2:$F$13,0),1))</f>
        <v/>
      </c>
      <c r="E513" t="str">
        <f>IF($K513="","",IF(September!A131="","",September!A131))</f>
        <v/>
      </c>
      <c r="F513" t="str">
        <f t="shared" si="12"/>
        <v/>
      </c>
      <c r="G513" t="str">
        <f>IF($K513="","",IF(September!B131="","",September!B131))</f>
        <v/>
      </c>
      <c r="H513" t="str">
        <f>IF($K513="","",IF(September!C131="","",September!C131))</f>
        <v/>
      </c>
      <c r="I513" t="str">
        <f>IF($K513="","",IFERROR(INDEX(Kode_Wilayah!$C$2:$C$515,MATCH(G513&amp;"|"&amp;H513,Kode_Wilayah!$D$2:$D$515,0)),""))</f>
        <v/>
      </c>
      <c r="K513" t="str">
        <f>IF(September!D131="","",September!D131)</f>
        <v/>
      </c>
      <c r="L513" t="str">
        <f>IF($K513="","",IFERROR(INDEX(Referensi!$I$2:$I$33,MATCH(A513,Referensi!$H$2:$H$33,0)),""))</f>
        <v/>
      </c>
    </row>
    <row r="514" spans="1:12" x14ac:dyDescent="0.35">
      <c r="A514" t="str">
        <f>IF($K514="","",September!$B$2)</f>
        <v/>
      </c>
      <c r="B514" t="str">
        <f>IF($K514="","",September!$B$4)</f>
        <v/>
      </c>
      <c r="C514" t="str">
        <f>IF($K514="","",September!$B$3)</f>
        <v/>
      </c>
      <c r="D514" s="26" t="str">
        <f>IF($K514="","",DATE(September!$B$4,MATCH(September!$B$3,Referensi!$F$2:$F$13,0),1))</f>
        <v/>
      </c>
      <c r="E514" t="str">
        <f>IF($K514="","",IF(September!A132="","",September!A132))</f>
        <v/>
      </c>
      <c r="F514" t="str">
        <f t="shared" si="12"/>
        <v/>
      </c>
      <c r="G514" t="str">
        <f>IF($K514="","",IF(September!B132="","",September!B132))</f>
        <v/>
      </c>
      <c r="H514" t="str">
        <f>IF($K514="","",IF(September!C132="","",September!C132))</f>
        <v/>
      </c>
      <c r="I514" t="str">
        <f>IF($K514="","",IFERROR(INDEX(Kode_Wilayah!$C$2:$C$515,MATCH(G514&amp;"|"&amp;H514,Kode_Wilayah!$D$2:$D$515,0)),""))</f>
        <v/>
      </c>
      <c r="K514" t="str">
        <f>IF(September!D132="","",September!D132)</f>
        <v/>
      </c>
      <c r="L514" t="str">
        <f>IF($K514="","",IFERROR(INDEX(Referensi!$I$2:$I$33,MATCH(A514,Referensi!$H$2:$H$33,0)),""))</f>
        <v/>
      </c>
    </row>
    <row r="515" spans="1:12" x14ac:dyDescent="0.35">
      <c r="A515" t="str">
        <f>IF($K515="","",September!$B$2)</f>
        <v/>
      </c>
      <c r="B515" t="str">
        <f>IF($K515="","",September!$B$4)</f>
        <v/>
      </c>
      <c r="C515" t="str">
        <f>IF($K515="","",September!$B$3)</f>
        <v/>
      </c>
      <c r="D515" s="26" t="str">
        <f>IF($K515="","",DATE(September!$B$4,MATCH(September!$B$3,Referensi!$F$2:$F$13,0),1))</f>
        <v/>
      </c>
      <c r="E515" t="str">
        <f>IF($K515="","",IF(September!A133="","",September!A133))</f>
        <v/>
      </c>
      <c r="F515" t="str">
        <f t="shared" si="12"/>
        <v/>
      </c>
      <c r="G515" t="str">
        <f>IF($K515="","",IF(September!B133="","",September!B133))</f>
        <v/>
      </c>
      <c r="H515" t="str">
        <f>IF($K515="","",IF(September!C133="","",September!C133))</f>
        <v/>
      </c>
      <c r="I515" t="str">
        <f>IF($K515="","",IFERROR(INDEX(Kode_Wilayah!$C$2:$C$515,MATCH(G515&amp;"|"&amp;H515,Kode_Wilayah!$D$2:$D$515,0)),""))</f>
        <v/>
      </c>
      <c r="K515" t="str">
        <f>IF(September!D133="","",September!D133)</f>
        <v/>
      </c>
      <c r="L515" t="str">
        <f>IF($K515="","",IFERROR(INDEX(Referensi!$I$2:$I$33,MATCH(A515,Referensi!$H$2:$H$33,0)),""))</f>
        <v/>
      </c>
    </row>
    <row r="516" spans="1:12" x14ac:dyDescent="0.35">
      <c r="A516" t="str">
        <f>IF($K516="","",September!$B$2)</f>
        <v/>
      </c>
      <c r="B516" t="str">
        <f>IF($K516="","",September!$B$4)</f>
        <v/>
      </c>
      <c r="C516" t="str">
        <f>IF($K516="","",September!$B$3)</f>
        <v/>
      </c>
      <c r="D516" s="26" t="str">
        <f>IF($K516="","",DATE(September!$B$4,MATCH(September!$B$3,Referensi!$F$2:$F$13,0),1))</f>
        <v/>
      </c>
      <c r="E516" t="str">
        <f>IF($K516="","",IF(September!A134="","",September!A134))</f>
        <v/>
      </c>
      <c r="F516" t="str">
        <f t="shared" si="12"/>
        <v/>
      </c>
      <c r="G516" t="str">
        <f>IF($K516="","",IF(September!B134="","",September!B134))</f>
        <v/>
      </c>
      <c r="H516" t="str">
        <f>IF($K516="","",IF(September!C134="","",September!C134))</f>
        <v/>
      </c>
      <c r="I516" t="str">
        <f>IF($K516="","",IFERROR(INDEX(Kode_Wilayah!$C$2:$C$515,MATCH(G516&amp;"|"&amp;H516,Kode_Wilayah!$D$2:$D$515,0)),""))</f>
        <v/>
      </c>
      <c r="K516" t="str">
        <f>IF(September!D134="","",September!D134)</f>
        <v/>
      </c>
      <c r="L516" t="str">
        <f>IF($K516="","",IFERROR(INDEX(Referensi!$I$2:$I$33,MATCH(A516,Referensi!$H$2:$H$33,0)),""))</f>
        <v/>
      </c>
    </row>
    <row r="517" spans="1:12" x14ac:dyDescent="0.35">
      <c r="A517" t="str">
        <f>IF($K517="","",September!$B$2)</f>
        <v/>
      </c>
      <c r="B517" t="str">
        <f>IF($K517="","",September!$B$4)</f>
        <v/>
      </c>
      <c r="C517" t="str">
        <f>IF($K517="","",September!$B$3)</f>
        <v/>
      </c>
      <c r="D517" s="26" t="str">
        <f>IF($K517="","",DATE(September!$B$4,MATCH(September!$B$3,Referensi!$F$2:$F$13,0),1))</f>
        <v/>
      </c>
      <c r="E517" t="str">
        <f>IF($K517="","",IF(September!A135="","",September!A135))</f>
        <v/>
      </c>
      <c r="F517" t="str">
        <f t="shared" si="12"/>
        <v/>
      </c>
      <c r="G517" t="str">
        <f>IF($K517="","",IF(September!B135="","",September!B135))</f>
        <v/>
      </c>
      <c r="H517" t="str">
        <f>IF($K517="","",IF(September!C135="","",September!C135))</f>
        <v/>
      </c>
      <c r="I517" t="str">
        <f>IF($K517="","",IFERROR(INDEX(Kode_Wilayah!$C$2:$C$515,MATCH(G517&amp;"|"&amp;H517,Kode_Wilayah!$D$2:$D$515,0)),""))</f>
        <v/>
      </c>
      <c r="K517" t="str">
        <f>IF(September!D135="","",September!D135)</f>
        <v/>
      </c>
      <c r="L517" t="str">
        <f>IF($K517="","",IFERROR(INDEX(Referensi!$I$2:$I$33,MATCH(A517,Referensi!$H$2:$H$33,0)),""))</f>
        <v/>
      </c>
    </row>
    <row r="518" spans="1:12" x14ac:dyDescent="0.35">
      <c r="A518" t="str">
        <f>IF($K518="","",September!$B$2)</f>
        <v/>
      </c>
      <c r="B518" t="str">
        <f>IF($K518="","",September!$B$4)</f>
        <v/>
      </c>
      <c r="C518" t="str">
        <f>IF($K518="","",September!$B$3)</f>
        <v/>
      </c>
      <c r="D518" s="26" t="str">
        <f>IF($K518="","",DATE(September!$B$4,MATCH(September!$B$3,Referensi!$F$2:$F$13,0),1))</f>
        <v/>
      </c>
      <c r="E518" t="str">
        <f>IF($K518="","",IF(September!A136="","",September!A136))</f>
        <v/>
      </c>
      <c r="F518" t="str">
        <f t="shared" si="12"/>
        <v/>
      </c>
      <c r="G518" t="str">
        <f>IF($K518="","",IF(September!B136="","",September!B136))</f>
        <v/>
      </c>
      <c r="H518" t="str">
        <f>IF($K518="","",IF(September!C136="","",September!C136))</f>
        <v/>
      </c>
      <c r="I518" t="str">
        <f>IF($K518="","",IFERROR(INDEX(Kode_Wilayah!$C$2:$C$515,MATCH(G518&amp;"|"&amp;H518,Kode_Wilayah!$D$2:$D$515,0)),""))</f>
        <v/>
      </c>
      <c r="K518" t="str">
        <f>IF(September!D136="","",September!D136)</f>
        <v/>
      </c>
      <c r="L518" t="str">
        <f>IF($K518="","",IFERROR(INDEX(Referensi!$I$2:$I$33,MATCH(A518,Referensi!$H$2:$H$33,0)),""))</f>
        <v/>
      </c>
    </row>
    <row r="519" spans="1:12" x14ac:dyDescent="0.35">
      <c r="A519" t="str">
        <f>IF($K519="","",September!$B$2)</f>
        <v/>
      </c>
      <c r="B519" t="str">
        <f>IF($K519="","",September!$B$4)</f>
        <v/>
      </c>
      <c r="C519" t="str">
        <f>IF($K519="","",September!$B$3)</f>
        <v/>
      </c>
      <c r="D519" s="26" t="str">
        <f>IF($K519="","",DATE(September!$B$4,MATCH(September!$B$3,Referensi!$F$2:$F$13,0),1))</f>
        <v/>
      </c>
      <c r="E519" t="str">
        <f>IF($K519="","",IF(September!A137="","",September!A137))</f>
        <v/>
      </c>
      <c r="F519" t="str">
        <f t="shared" si="12"/>
        <v/>
      </c>
      <c r="G519" t="str">
        <f>IF($K519="","",IF(September!B137="","",September!B137))</f>
        <v/>
      </c>
      <c r="H519" t="str">
        <f>IF($K519="","",IF(September!C137="","",September!C137))</f>
        <v/>
      </c>
      <c r="I519" t="str">
        <f>IF($K519="","",IFERROR(INDEX(Kode_Wilayah!$C$2:$C$515,MATCH(G519&amp;"|"&amp;H519,Kode_Wilayah!$D$2:$D$515,0)),""))</f>
        <v/>
      </c>
      <c r="K519" t="str">
        <f>IF(September!D137="","",September!D137)</f>
        <v/>
      </c>
      <c r="L519" t="str">
        <f>IF($K519="","",IFERROR(INDEX(Referensi!$I$2:$I$33,MATCH(A519,Referensi!$H$2:$H$33,0)),""))</f>
        <v/>
      </c>
    </row>
    <row r="520" spans="1:12" x14ac:dyDescent="0.35">
      <c r="A520" t="str">
        <f>IF($K520="","",September!$B$2)</f>
        <v/>
      </c>
      <c r="B520" t="str">
        <f>IF($K520="","",September!$B$4)</f>
        <v/>
      </c>
      <c r="C520" t="str">
        <f>IF($K520="","",September!$B$3)</f>
        <v/>
      </c>
      <c r="D520" s="26" t="str">
        <f>IF($K520="","",DATE(September!$B$4,MATCH(September!$B$3,Referensi!$F$2:$F$13,0),1))</f>
        <v/>
      </c>
      <c r="E520" t="str">
        <f>IF($K520="","",IF(September!A138="","",September!A138))</f>
        <v/>
      </c>
      <c r="F520" t="str">
        <f t="shared" si="12"/>
        <v/>
      </c>
      <c r="G520" t="str">
        <f>IF($K520="","",IF(September!B138="","",September!B138))</f>
        <v/>
      </c>
      <c r="H520" t="str">
        <f>IF($K520="","",IF(September!C138="","",September!C138))</f>
        <v/>
      </c>
      <c r="I520" t="str">
        <f>IF($K520="","",IFERROR(INDEX(Kode_Wilayah!$C$2:$C$515,MATCH(G520&amp;"|"&amp;H520,Kode_Wilayah!$D$2:$D$515,0)),""))</f>
        <v/>
      </c>
      <c r="K520" t="str">
        <f>IF(September!D138="","",September!D138)</f>
        <v/>
      </c>
      <c r="L520" t="str">
        <f>IF($K520="","",IFERROR(INDEX(Referensi!$I$2:$I$33,MATCH(A520,Referensi!$H$2:$H$33,0)),""))</f>
        <v/>
      </c>
    </row>
    <row r="521" spans="1:12" x14ac:dyDescent="0.35">
      <c r="A521" t="str">
        <f>IF($K521="","",September!$B$2)</f>
        <v/>
      </c>
      <c r="B521" t="str">
        <f>IF($K521="","",September!$B$4)</f>
        <v/>
      </c>
      <c r="C521" t="str">
        <f>IF($K521="","",September!$B$3)</f>
        <v/>
      </c>
      <c r="D521" s="26" t="str">
        <f>IF($K521="","",DATE(September!$B$4,MATCH(September!$B$3,Referensi!$F$2:$F$13,0),1))</f>
        <v/>
      </c>
      <c r="E521" t="str">
        <f>IF($K521="","",IF(September!A139="","",September!A139))</f>
        <v/>
      </c>
      <c r="F521" t="str">
        <f t="shared" si="12"/>
        <v/>
      </c>
      <c r="G521" t="str">
        <f>IF($K521="","",IF(September!B139="","",September!B139))</f>
        <v/>
      </c>
      <c r="H521" t="str">
        <f>IF($K521="","",IF(September!C139="","",September!C139))</f>
        <v/>
      </c>
      <c r="I521" t="str">
        <f>IF($K521="","",IFERROR(INDEX(Kode_Wilayah!$C$2:$C$515,MATCH(G521&amp;"|"&amp;H521,Kode_Wilayah!$D$2:$D$515,0)),""))</f>
        <v/>
      </c>
      <c r="K521" t="str">
        <f>IF(September!D139="","",September!D139)</f>
        <v/>
      </c>
      <c r="L521" t="str">
        <f>IF($K521="","",IFERROR(INDEX(Referensi!$I$2:$I$33,MATCH(A521,Referensi!$H$2:$H$33,0)),""))</f>
        <v/>
      </c>
    </row>
    <row r="522" spans="1:12" x14ac:dyDescent="0.35">
      <c r="A522" t="str">
        <f>IF($K522="","",September!$B$2)</f>
        <v/>
      </c>
      <c r="B522" t="str">
        <f>IF($K522="","",September!$B$4)</f>
        <v/>
      </c>
      <c r="C522" t="str">
        <f>IF($K522="","",September!$B$3)</f>
        <v/>
      </c>
      <c r="D522" s="26" t="str">
        <f>IF($K522="","",DATE(September!$B$4,MATCH(September!$B$3,Referensi!$F$2:$F$13,0),1))</f>
        <v/>
      </c>
      <c r="E522" t="str">
        <f>IF($K522="","",IF(September!A140="","",September!A140))</f>
        <v/>
      </c>
      <c r="F522" t="str">
        <f t="shared" si="12"/>
        <v/>
      </c>
      <c r="G522" t="str">
        <f>IF($K522="","",IF(September!B140="","",September!B140))</f>
        <v/>
      </c>
      <c r="H522" t="str">
        <f>IF($K522="","",IF(September!C140="","",September!C140))</f>
        <v/>
      </c>
      <c r="I522" t="str">
        <f>IF($K522="","",IFERROR(INDEX(Kode_Wilayah!$C$2:$C$515,MATCH(G522&amp;"|"&amp;H522,Kode_Wilayah!$D$2:$D$515,0)),""))</f>
        <v/>
      </c>
      <c r="K522" t="str">
        <f>IF(September!D140="","",September!D140)</f>
        <v/>
      </c>
      <c r="L522" t="str">
        <f>IF($K522="","",IFERROR(INDEX(Referensi!$I$2:$I$33,MATCH(A522,Referensi!$H$2:$H$33,0)),""))</f>
        <v/>
      </c>
    </row>
    <row r="523" spans="1:12" x14ac:dyDescent="0.35">
      <c r="A523" t="str">
        <f>IF($K523="","",September!$B$2)</f>
        <v/>
      </c>
      <c r="B523" t="str">
        <f>IF($K523="","",September!$B$4)</f>
        <v/>
      </c>
      <c r="C523" t="str">
        <f>IF($K523="","",September!$B$3)</f>
        <v/>
      </c>
      <c r="D523" s="26" t="str">
        <f>IF($K523="","",DATE(September!$B$4,MATCH(September!$B$3,Referensi!$F$2:$F$13,0),1))</f>
        <v/>
      </c>
      <c r="E523" t="str">
        <f>IF($K523="","",IF(September!A141="","",September!A141))</f>
        <v/>
      </c>
      <c r="F523" t="str">
        <f t="shared" si="12"/>
        <v/>
      </c>
      <c r="G523" t="str">
        <f>IF($K523="","",IF(September!B141="","",September!B141))</f>
        <v/>
      </c>
      <c r="H523" t="str">
        <f>IF($K523="","",IF(September!C141="","",September!C141))</f>
        <v/>
      </c>
      <c r="I523" t="str">
        <f>IF($K523="","",IFERROR(INDEX(Kode_Wilayah!$C$2:$C$515,MATCH(G523&amp;"|"&amp;H523,Kode_Wilayah!$D$2:$D$515,0)),""))</f>
        <v/>
      </c>
      <c r="K523" t="str">
        <f>IF(September!D141="","",September!D141)</f>
        <v/>
      </c>
      <c r="L523" t="str">
        <f>IF($K523="","",IFERROR(INDEX(Referensi!$I$2:$I$33,MATCH(A523,Referensi!$H$2:$H$33,0)),""))</f>
        <v/>
      </c>
    </row>
    <row r="524" spans="1:12" x14ac:dyDescent="0.35">
      <c r="A524" t="str">
        <f>IF($K524="","",September!$B$2)</f>
        <v/>
      </c>
      <c r="B524" t="str">
        <f>IF($K524="","",September!$B$4)</f>
        <v/>
      </c>
      <c r="C524" t="str">
        <f>IF($K524="","",September!$B$3)</f>
        <v/>
      </c>
      <c r="D524" s="26" t="str">
        <f>IF($K524="","",DATE(September!$B$4,MATCH(September!$B$3,Referensi!$F$2:$F$13,0),1))</f>
        <v/>
      </c>
      <c r="E524" t="str">
        <f>IF($K524="","",IF(September!A142="","",September!A142))</f>
        <v/>
      </c>
      <c r="F524" t="str">
        <f t="shared" si="12"/>
        <v/>
      </c>
      <c r="G524" t="str">
        <f>IF($K524="","",IF(September!B142="","",September!B142))</f>
        <v/>
      </c>
      <c r="H524" t="str">
        <f>IF($K524="","",IF(September!C142="","",September!C142))</f>
        <v/>
      </c>
      <c r="I524" t="str">
        <f>IF($K524="","",IFERROR(INDEX(Kode_Wilayah!$C$2:$C$515,MATCH(G524&amp;"|"&amp;H524,Kode_Wilayah!$D$2:$D$515,0)),""))</f>
        <v/>
      </c>
      <c r="K524" t="str">
        <f>IF(September!D142="","",September!D142)</f>
        <v/>
      </c>
      <c r="L524" t="str">
        <f>IF($K524="","",IFERROR(INDEX(Referensi!$I$2:$I$33,MATCH(A524,Referensi!$H$2:$H$33,0)),""))</f>
        <v/>
      </c>
    </row>
    <row r="525" spans="1:12" x14ac:dyDescent="0.35">
      <c r="A525" t="str">
        <f>IF($K525="","",September!$B$2)</f>
        <v/>
      </c>
      <c r="B525" t="str">
        <f>IF($K525="","",September!$B$4)</f>
        <v/>
      </c>
      <c r="C525" t="str">
        <f>IF($K525="","",September!$B$3)</f>
        <v/>
      </c>
      <c r="D525" s="26" t="str">
        <f>IF($K525="","",DATE(September!$B$4,MATCH(September!$B$3,Referensi!$F$2:$F$13,0),1))</f>
        <v/>
      </c>
      <c r="E525" t="str">
        <f>IF($K525="","",IF(September!A143="","",September!A143))</f>
        <v/>
      </c>
      <c r="F525" t="str">
        <f t="shared" si="12"/>
        <v/>
      </c>
      <c r="G525" t="str">
        <f>IF($K525="","",IF(September!B143="","",September!B143))</f>
        <v/>
      </c>
      <c r="H525" t="str">
        <f>IF($K525="","",IF(September!C143="","",September!C143))</f>
        <v/>
      </c>
      <c r="I525" t="str">
        <f>IF($K525="","",IFERROR(INDEX(Kode_Wilayah!$C$2:$C$515,MATCH(G525&amp;"|"&amp;H525,Kode_Wilayah!$D$2:$D$515,0)),""))</f>
        <v/>
      </c>
      <c r="K525" t="str">
        <f>IF(September!D143="","",September!D143)</f>
        <v/>
      </c>
      <c r="L525" t="str">
        <f>IF($K525="","",IFERROR(INDEX(Referensi!$I$2:$I$33,MATCH(A525,Referensi!$H$2:$H$33,0)),""))</f>
        <v/>
      </c>
    </row>
    <row r="526" spans="1:12" x14ac:dyDescent="0.35">
      <c r="A526" t="str">
        <f>IF($K526="","",September!$B$2)</f>
        <v/>
      </c>
      <c r="B526" t="str">
        <f>IF($K526="","",September!$B$4)</f>
        <v/>
      </c>
      <c r="C526" t="str">
        <f>IF($K526="","",September!$B$3)</f>
        <v/>
      </c>
      <c r="D526" s="26" t="str">
        <f>IF($K526="","",DATE(September!$B$4,MATCH(September!$B$3,Referensi!$F$2:$F$13,0),1))</f>
        <v/>
      </c>
      <c r="E526" t="str">
        <f>IF($K526="","",IF(September!A144="","",September!A144))</f>
        <v/>
      </c>
      <c r="F526" t="str">
        <f t="shared" si="12"/>
        <v/>
      </c>
      <c r="G526" t="str">
        <f>IF($K526="","",IF(September!B144="","",September!B144))</f>
        <v/>
      </c>
      <c r="H526" t="str">
        <f>IF($K526="","",IF(September!C144="","",September!C144))</f>
        <v/>
      </c>
      <c r="I526" t="str">
        <f>IF($K526="","",IFERROR(INDEX(Kode_Wilayah!$C$2:$C$515,MATCH(G526&amp;"|"&amp;H526,Kode_Wilayah!$D$2:$D$515,0)),""))</f>
        <v/>
      </c>
      <c r="K526" t="str">
        <f>IF(September!D144="","",September!D144)</f>
        <v/>
      </c>
      <c r="L526" t="str">
        <f>IF($K526="","",IFERROR(INDEX(Referensi!$I$2:$I$33,MATCH(A526,Referensi!$H$2:$H$33,0)),""))</f>
        <v/>
      </c>
    </row>
    <row r="527" spans="1:12" x14ac:dyDescent="0.35">
      <c r="A527" t="str">
        <f>IF($K527="","",September!$B$2)</f>
        <v/>
      </c>
      <c r="B527" t="str">
        <f>IF($K527="","",September!$B$4)</f>
        <v/>
      </c>
      <c r="C527" t="str">
        <f>IF($K527="","",September!$B$3)</f>
        <v/>
      </c>
      <c r="D527" s="26" t="str">
        <f>IF($K527="","",DATE(September!$B$4,MATCH(September!$B$3,Referensi!$F$2:$F$13,0),1))</f>
        <v/>
      </c>
      <c r="E527" t="str">
        <f>IF($K527="","",IF(September!A145="","",September!A145))</f>
        <v/>
      </c>
      <c r="F527" t="str">
        <f t="shared" si="12"/>
        <v/>
      </c>
      <c r="G527" t="str">
        <f>IF($K527="","",IF(September!B145="","",September!B145))</f>
        <v/>
      </c>
      <c r="H527" t="str">
        <f>IF($K527="","",IF(September!C145="","",September!C145))</f>
        <v/>
      </c>
      <c r="I527" t="str">
        <f>IF($K527="","",IFERROR(INDEX(Kode_Wilayah!$C$2:$C$515,MATCH(G527&amp;"|"&amp;H527,Kode_Wilayah!$D$2:$D$515,0)),""))</f>
        <v/>
      </c>
      <c r="K527" t="str">
        <f>IF(September!D145="","",September!D145)</f>
        <v/>
      </c>
      <c r="L527" t="str">
        <f>IF($K527="","",IFERROR(INDEX(Referensi!$I$2:$I$33,MATCH(A527,Referensi!$H$2:$H$33,0)),""))</f>
        <v/>
      </c>
    </row>
    <row r="528" spans="1:12" x14ac:dyDescent="0.35">
      <c r="A528" t="str">
        <f>IF($K528="","",September!$B$2)</f>
        <v/>
      </c>
      <c r="B528" t="str">
        <f>IF($K528="","",September!$B$4)</f>
        <v/>
      </c>
      <c r="C528" t="str">
        <f>IF($K528="","",September!$B$3)</f>
        <v/>
      </c>
      <c r="D528" s="26" t="str">
        <f>IF($K528="","",DATE(September!$B$4,MATCH(September!$B$3,Referensi!$F$2:$F$13,0),1))</f>
        <v/>
      </c>
      <c r="E528" t="str">
        <f>IF($K528="","",IF(September!A146="","",September!A146))</f>
        <v/>
      </c>
      <c r="F528" t="str">
        <f t="shared" si="12"/>
        <v/>
      </c>
      <c r="G528" t="str">
        <f>IF($K528="","",IF(September!B146="","",September!B146))</f>
        <v/>
      </c>
      <c r="H528" t="str">
        <f>IF($K528="","",IF(September!C146="","",September!C146))</f>
        <v/>
      </c>
      <c r="I528" t="str">
        <f>IF($K528="","",IFERROR(INDEX(Kode_Wilayah!$C$2:$C$515,MATCH(G528&amp;"|"&amp;H528,Kode_Wilayah!$D$2:$D$515,0)),""))</f>
        <v/>
      </c>
      <c r="K528" t="str">
        <f>IF(September!D146="","",September!D146)</f>
        <v/>
      </c>
      <c r="L528" t="str">
        <f>IF($K528="","",IFERROR(INDEX(Referensi!$I$2:$I$33,MATCH(A528,Referensi!$H$2:$H$33,0)),""))</f>
        <v/>
      </c>
    </row>
    <row r="529" spans="1:12" x14ac:dyDescent="0.35">
      <c r="A529" t="str">
        <f>IF($K529="","",September!$B$2)</f>
        <v/>
      </c>
      <c r="B529" t="str">
        <f>IF($K529="","",September!$B$4)</f>
        <v/>
      </c>
      <c r="C529" t="str">
        <f>IF($K529="","",September!$B$3)</f>
        <v/>
      </c>
      <c r="D529" s="26" t="str">
        <f>IF($K529="","",DATE(September!$B$4,MATCH(September!$B$3,Referensi!$F$2:$F$13,0),1))</f>
        <v/>
      </c>
      <c r="E529" t="str">
        <f>IF($K529="","",IF(September!A147="","",September!A147))</f>
        <v/>
      </c>
      <c r="F529" t="str">
        <f t="shared" si="12"/>
        <v/>
      </c>
      <c r="G529" t="str">
        <f>IF($K529="","",IF(September!B147="","",September!B147))</f>
        <v/>
      </c>
      <c r="H529" t="str">
        <f>IF($K529="","",IF(September!C147="","",September!C147))</f>
        <v/>
      </c>
      <c r="I529" t="str">
        <f>IF($K529="","",IFERROR(INDEX(Kode_Wilayah!$C$2:$C$515,MATCH(G529&amp;"|"&amp;H529,Kode_Wilayah!$D$2:$D$515,0)),""))</f>
        <v/>
      </c>
      <c r="K529" t="str">
        <f>IF(September!D147="","",September!D147)</f>
        <v/>
      </c>
      <c r="L529" t="str">
        <f>IF($K529="","",IFERROR(INDEX(Referensi!$I$2:$I$33,MATCH(A529,Referensi!$H$2:$H$33,0)),""))</f>
        <v/>
      </c>
    </row>
    <row r="530" spans="1:12" x14ac:dyDescent="0.35">
      <c r="A530" t="str">
        <f>IF($K530="","",September!$B$2)</f>
        <v/>
      </c>
      <c r="B530" t="str">
        <f>IF($K530="","",September!$B$4)</f>
        <v/>
      </c>
      <c r="C530" t="str">
        <f>IF($K530="","",September!$B$3)</f>
        <v/>
      </c>
      <c r="D530" s="26" t="str">
        <f>IF($K530="","",DATE(September!$B$4,MATCH(September!$B$3,Referensi!$F$2:$F$13,0),1))</f>
        <v/>
      </c>
      <c r="E530" t="str">
        <f>IF($K530="","",IF(September!A148="","",September!A148))</f>
        <v/>
      </c>
      <c r="F530" t="str">
        <f t="shared" si="12"/>
        <v/>
      </c>
      <c r="G530" t="str">
        <f>IF($K530="","",IF(September!B148="","",September!B148))</f>
        <v/>
      </c>
      <c r="H530" t="str">
        <f>IF($K530="","",IF(September!C148="","",September!C148))</f>
        <v/>
      </c>
      <c r="I530" t="str">
        <f>IF($K530="","",IFERROR(INDEX(Kode_Wilayah!$C$2:$C$515,MATCH(G530&amp;"|"&amp;H530,Kode_Wilayah!$D$2:$D$515,0)),""))</f>
        <v/>
      </c>
      <c r="K530" t="str">
        <f>IF(September!D148="","",September!D148)</f>
        <v/>
      </c>
      <c r="L530" t="str">
        <f>IF($K530="","",IFERROR(INDEX(Referensi!$I$2:$I$33,MATCH(A530,Referensi!$H$2:$H$33,0)),""))</f>
        <v/>
      </c>
    </row>
    <row r="531" spans="1:12" x14ac:dyDescent="0.35">
      <c r="A531" t="str">
        <f>IF($K531="","",September!$B$2)</f>
        <v/>
      </c>
      <c r="B531" t="str">
        <f>IF($K531="","",September!$B$4)</f>
        <v/>
      </c>
      <c r="C531" t="str">
        <f>IF($K531="","",September!$B$3)</f>
        <v/>
      </c>
      <c r="D531" s="26" t="str">
        <f>IF($K531="","",DATE(September!$B$4,MATCH(September!$B$3,Referensi!$F$2:$F$13,0),1))</f>
        <v/>
      </c>
      <c r="E531" t="str">
        <f>IF($K531="","",IF(September!A149="","",September!A149))</f>
        <v/>
      </c>
      <c r="F531" t="str">
        <f t="shared" si="12"/>
        <v/>
      </c>
      <c r="G531" t="str">
        <f>IF($K531="","",IF(September!B149="","",September!B149))</f>
        <v/>
      </c>
      <c r="H531" t="str">
        <f>IF($K531="","",IF(September!C149="","",September!C149))</f>
        <v/>
      </c>
      <c r="I531" t="str">
        <f>IF($K531="","",IFERROR(INDEX(Kode_Wilayah!$C$2:$C$515,MATCH(G531&amp;"|"&amp;H531,Kode_Wilayah!$D$2:$D$515,0)),""))</f>
        <v/>
      </c>
      <c r="K531" t="str">
        <f>IF(September!D149="","",September!D149)</f>
        <v/>
      </c>
      <c r="L531" t="str">
        <f>IF($K531="","",IFERROR(INDEX(Referensi!$I$2:$I$33,MATCH(A531,Referensi!$H$2:$H$33,0)),""))</f>
        <v/>
      </c>
    </row>
    <row r="532" spans="1:12" x14ac:dyDescent="0.35">
      <c r="A532" t="str">
        <f>IF($K532="","",September!$B$2)</f>
        <v/>
      </c>
      <c r="B532" t="str">
        <f>IF($K532="","",September!$B$4)</f>
        <v/>
      </c>
      <c r="C532" t="str">
        <f>IF($K532="","",September!$B$3)</f>
        <v/>
      </c>
      <c r="D532" s="26" t="str">
        <f>IF($K532="","",DATE(September!$B$4,MATCH(September!$B$3,Referensi!$F$2:$F$13,0),1))</f>
        <v/>
      </c>
      <c r="E532" t="str">
        <f>IF($K532="","",IF(September!A150="","",September!A150))</f>
        <v/>
      </c>
      <c r="F532" t="str">
        <f t="shared" si="12"/>
        <v/>
      </c>
      <c r="G532" t="str">
        <f>IF($K532="","",IF(September!B150="","",September!B150))</f>
        <v/>
      </c>
      <c r="H532" t="str">
        <f>IF($K532="","",IF(September!C150="","",September!C150))</f>
        <v/>
      </c>
      <c r="I532" t="str">
        <f>IF($K532="","",IFERROR(INDEX(Kode_Wilayah!$C$2:$C$515,MATCH(G532&amp;"|"&amp;H532,Kode_Wilayah!$D$2:$D$515,0)),""))</f>
        <v/>
      </c>
      <c r="K532" t="str">
        <f>IF(September!D150="","",September!D150)</f>
        <v/>
      </c>
      <c r="L532" t="str">
        <f>IF($K532="","",IFERROR(INDEX(Referensi!$I$2:$I$33,MATCH(A532,Referensi!$H$2:$H$33,0)),""))</f>
        <v/>
      </c>
    </row>
    <row r="533" spans="1:12" x14ac:dyDescent="0.35">
      <c r="A533" t="str">
        <f>IF($K533="","",September!$B$2)</f>
        <v/>
      </c>
      <c r="B533" t="str">
        <f>IF($K533="","",September!$B$4)</f>
        <v/>
      </c>
      <c r="C533" t="str">
        <f>IF($K533="","",September!$B$3)</f>
        <v/>
      </c>
      <c r="D533" s="26" t="str">
        <f>IF($K533="","",DATE(September!$B$4,MATCH(September!$B$3,Referensi!$F$2:$F$13,0),1))</f>
        <v/>
      </c>
      <c r="E533" t="str">
        <f>IF($K533="","",IF(September!A151="","",September!A151))</f>
        <v/>
      </c>
      <c r="F533" t="str">
        <f t="shared" si="12"/>
        <v/>
      </c>
      <c r="G533" t="str">
        <f>IF($K533="","",IF(September!B151="","",September!B151))</f>
        <v/>
      </c>
      <c r="H533" t="str">
        <f>IF($K533="","",IF(September!C151="","",September!C151))</f>
        <v/>
      </c>
      <c r="I533" t="str">
        <f>IF($K533="","",IFERROR(INDEX(Kode_Wilayah!$C$2:$C$515,MATCH(G533&amp;"|"&amp;H533,Kode_Wilayah!$D$2:$D$515,0)),""))</f>
        <v/>
      </c>
      <c r="K533" t="str">
        <f>IF(September!D151="","",September!D151)</f>
        <v/>
      </c>
      <c r="L533" t="str">
        <f>IF($K533="","",IFERROR(INDEX(Referensi!$I$2:$I$33,MATCH(A533,Referensi!$H$2:$H$33,0)),""))</f>
        <v/>
      </c>
    </row>
    <row r="534" spans="1:12" x14ac:dyDescent="0.35">
      <c r="A534" t="str">
        <f>IF($K534="","",September!$B$2)</f>
        <v/>
      </c>
      <c r="B534" t="str">
        <f>IF($K534="","",September!$B$4)</f>
        <v/>
      </c>
      <c r="C534" t="str">
        <f>IF($K534="","",September!$B$3)</f>
        <v/>
      </c>
      <c r="D534" s="26" t="str">
        <f>IF($K534="","",DATE(September!$B$4,MATCH(September!$B$3,Referensi!$F$2:$F$13,0),1))</f>
        <v/>
      </c>
      <c r="E534" t="str">
        <f>IF($K534="","",IF(September!A152="","",September!A152))</f>
        <v/>
      </c>
      <c r="F534" t="str">
        <f t="shared" si="12"/>
        <v/>
      </c>
      <c r="G534" t="str">
        <f>IF($K534="","",IF(September!B152="","",September!B152))</f>
        <v/>
      </c>
      <c r="H534" t="str">
        <f>IF($K534="","",IF(September!C152="","",September!C152))</f>
        <v/>
      </c>
      <c r="I534" t="str">
        <f>IF($K534="","",IFERROR(INDEX(Kode_Wilayah!$C$2:$C$515,MATCH(G534&amp;"|"&amp;H534,Kode_Wilayah!$D$2:$D$515,0)),""))</f>
        <v/>
      </c>
      <c r="K534" t="str">
        <f>IF(September!D152="","",September!D152)</f>
        <v/>
      </c>
      <c r="L534" t="str">
        <f>IF($K534="","",IFERROR(INDEX(Referensi!$I$2:$I$33,MATCH(A534,Referensi!$H$2:$H$33,0)),""))</f>
        <v/>
      </c>
    </row>
    <row r="535" spans="1:12" x14ac:dyDescent="0.35">
      <c r="A535" t="str">
        <f>IF($K535="","",September!$B$2)</f>
        <v/>
      </c>
      <c r="B535" t="str">
        <f>IF($K535="","",September!$B$4)</f>
        <v/>
      </c>
      <c r="C535" t="str">
        <f>IF($K535="","",September!$B$3)</f>
        <v/>
      </c>
      <c r="D535" s="26" t="str">
        <f>IF($K535="","",DATE(September!$B$4,MATCH(September!$B$3,Referensi!$F$2:$F$13,0),1))</f>
        <v/>
      </c>
      <c r="E535" t="str">
        <f>IF($K535="","",IF(September!A153="","",September!A153))</f>
        <v/>
      </c>
      <c r="F535" t="str">
        <f t="shared" si="12"/>
        <v/>
      </c>
      <c r="G535" t="str">
        <f>IF($K535="","",IF(September!B153="","",September!B153))</f>
        <v/>
      </c>
      <c r="H535" t="str">
        <f>IF($K535="","",IF(September!C153="","",September!C153))</f>
        <v/>
      </c>
      <c r="I535" t="str">
        <f>IF($K535="","",IFERROR(INDEX(Kode_Wilayah!$C$2:$C$515,MATCH(G535&amp;"|"&amp;H535,Kode_Wilayah!$D$2:$D$515,0)),""))</f>
        <v/>
      </c>
      <c r="K535" t="str">
        <f>IF(September!D153="","",September!D153)</f>
        <v/>
      </c>
      <c r="L535" t="str">
        <f>IF($K535="","",IFERROR(INDEX(Referensi!$I$2:$I$33,MATCH(A535,Referensi!$H$2:$H$33,0)),""))</f>
        <v/>
      </c>
    </row>
    <row r="536" spans="1:12" x14ac:dyDescent="0.35">
      <c r="A536" t="str">
        <f>IF($K536="","",September!$B$2)</f>
        <v/>
      </c>
      <c r="B536" t="str">
        <f>IF($K536="","",September!$B$4)</f>
        <v/>
      </c>
      <c r="C536" t="str">
        <f>IF($K536="","",September!$B$3)</f>
        <v/>
      </c>
      <c r="D536" s="26" t="str">
        <f>IF($K536="","",DATE(September!$B$4,MATCH(September!$B$3,Referensi!$F$2:$F$13,0),1))</f>
        <v/>
      </c>
      <c r="E536" t="str">
        <f>IF($K536="","",IF(September!A154="","",September!A154))</f>
        <v/>
      </c>
      <c r="F536" t="str">
        <f t="shared" ref="F536:F599" si="13">IF($K536="","","Wilayah")</f>
        <v/>
      </c>
      <c r="G536" t="str">
        <f>IF($K536="","",IF(September!B154="","",September!B154))</f>
        <v/>
      </c>
      <c r="H536" t="str">
        <f>IF($K536="","",IF(September!C154="","",September!C154))</f>
        <v/>
      </c>
      <c r="I536" t="str">
        <f>IF($K536="","",IFERROR(INDEX(Kode_Wilayah!$C$2:$C$515,MATCH(G536&amp;"|"&amp;H536,Kode_Wilayah!$D$2:$D$515,0)),""))</f>
        <v/>
      </c>
      <c r="K536" t="str">
        <f>IF(September!D154="","",September!D154)</f>
        <v/>
      </c>
      <c r="L536" t="str">
        <f>IF($K536="","",IFERROR(INDEX(Referensi!$I$2:$I$33,MATCH(A536,Referensi!$H$2:$H$33,0)),""))</f>
        <v/>
      </c>
    </row>
    <row r="537" spans="1:12" x14ac:dyDescent="0.35">
      <c r="A537" t="str">
        <f>IF($K537="","",September!$B$2)</f>
        <v/>
      </c>
      <c r="B537" t="str">
        <f>IF($K537="","",September!$B$4)</f>
        <v/>
      </c>
      <c r="C537" t="str">
        <f>IF($K537="","",September!$B$3)</f>
        <v/>
      </c>
      <c r="D537" s="26" t="str">
        <f>IF($K537="","",DATE(September!$B$4,MATCH(September!$B$3,Referensi!$F$2:$F$13,0),1))</f>
        <v/>
      </c>
      <c r="E537" t="str">
        <f>IF($K537="","",IF(September!A155="","",September!A155))</f>
        <v/>
      </c>
      <c r="F537" t="str">
        <f t="shared" si="13"/>
        <v/>
      </c>
      <c r="G537" t="str">
        <f>IF($K537="","",IF(September!B155="","",September!B155))</f>
        <v/>
      </c>
      <c r="H537" t="str">
        <f>IF($K537="","",IF(September!C155="","",September!C155))</f>
        <v/>
      </c>
      <c r="I537" t="str">
        <f>IF($K537="","",IFERROR(INDEX(Kode_Wilayah!$C$2:$C$515,MATCH(G537&amp;"|"&amp;H537,Kode_Wilayah!$D$2:$D$515,0)),""))</f>
        <v/>
      </c>
      <c r="K537" t="str">
        <f>IF(September!D155="","",September!D155)</f>
        <v/>
      </c>
      <c r="L537" t="str">
        <f>IF($K537="","",IFERROR(INDEX(Referensi!$I$2:$I$33,MATCH(A537,Referensi!$H$2:$H$33,0)),""))</f>
        <v/>
      </c>
    </row>
    <row r="538" spans="1:12" x14ac:dyDescent="0.35">
      <c r="A538" t="str">
        <f>IF($K538="","",September!$B$2)</f>
        <v/>
      </c>
      <c r="B538" t="str">
        <f>IF($K538="","",September!$B$4)</f>
        <v/>
      </c>
      <c r="C538" t="str">
        <f>IF($K538="","",September!$B$3)</f>
        <v/>
      </c>
      <c r="D538" s="26" t="str">
        <f>IF($K538="","",DATE(September!$B$4,MATCH(September!$B$3,Referensi!$F$2:$F$13,0),1))</f>
        <v/>
      </c>
      <c r="E538" t="str">
        <f>IF($K538="","",IF(September!A156="","",September!A156))</f>
        <v/>
      </c>
      <c r="F538" t="str">
        <f t="shared" si="13"/>
        <v/>
      </c>
      <c r="G538" t="str">
        <f>IF($K538="","",IF(September!B156="","",September!B156))</f>
        <v/>
      </c>
      <c r="H538" t="str">
        <f>IF($K538="","",IF(September!C156="","",September!C156))</f>
        <v/>
      </c>
      <c r="I538" t="str">
        <f>IF($K538="","",IFERROR(INDEX(Kode_Wilayah!$C$2:$C$515,MATCH(G538&amp;"|"&amp;H538,Kode_Wilayah!$D$2:$D$515,0)),""))</f>
        <v/>
      </c>
      <c r="K538" t="str">
        <f>IF(September!D156="","",September!D156)</f>
        <v/>
      </c>
      <c r="L538" t="str">
        <f>IF($K538="","",IFERROR(INDEX(Referensi!$I$2:$I$33,MATCH(A538,Referensi!$H$2:$H$33,0)),""))</f>
        <v/>
      </c>
    </row>
    <row r="539" spans="1:12" x14ac:dyDescent="0.35">
      <c r="A539" t="str">
        <f>IF($K539="","",September!$B$2)</f>
        <v/>
      </c>
      <c r="B539" t="str">
        <f>IF($K539="","",September!$B$4)</f>
        <v/>
      </c>
      <c r="C539" t="str">
        <f>IF($K539="","",September!$B$3)</f>
        <v/>
      </c>
      <c r="D539" s="26" t="str">
        <f>IF($K539="","",DATE(September!$B$4,MATCH(September!$B$3,Referensi!$F$2:$F$13,0),1))</f>
        <v/>
      </c>
      <c r="E539" t="str">
        <f>IF($K539="","",IF(September!A157="","",September!A157))</f>
        <v/>
      </c>
      <c r="F539" t="str">
        <f t="shared" si="13"/>
        <v/>
      </c>
      <c r="G539" t="str">
        <f>IF($K539="","",IF(September!B157="","",September!B157))</f>
        <v/>
      </c>
      <c r="H539" t="str">
        <f>IF($K539="","",IF(September!C157="","",September!C157))</f>
        <v/>
      </c>
      <c r="I539" t="str">
        <f>IF($K539="","",IFERROR(INDEX(Kode_Wilayah!$C$2:$C$515,MATCH(G539&amp;"|"&amp;H539,Kode_Wilayah!$D$2:$D$515,0)),""))</f>
        <v/>
      </c>
      <c r="K539" t="str">
        <f>IF(September!D157="","",September!D157)</f>
        <v/>
      </c>
      <c r="L539" t="str">
        <f>IF($K539="","",IFERROR(INDEX(Referensi!$I$2:$I$33,MATCH(A539,Referensi!$H$2:$H$33,0)),""))</f>
        <v/>
      </c>
    </row>
    <row r="540" spans="1:12" x14ac:dyDescent="0.35">
      <c r="A540" t="str">
        <f>IF($K540="","",September!$B$2)</f>
        <v/>
      </c>
      <c r="B540" t="str">
        <f>IF($K540="","",September!$B$4)</f>
        <v/>
      </c>
      <c r="C540" t="str">
        <f>IF($K540="","",September!$B$3)</f>
        <v/>
      </c>
      <c r="D540" s="26" t="str">
        <f>IF($K540="","",DATE(September!$B$4,MATCH(September!$B$3,Referensi!$F$2:$F$13,0),1))</f>
        <v/>
      </c>
      <c r="E540" t="str">
        <f>IF($K540="","",IF(September!A158="","",September!A158))</f>
        <v/>
      </c>
      <c r="F540" t="str">
        <f t="shared" si="13"/>
        <v/>
      </c>
      <c r="G540" t="str">
        <f>IF($K540="","",IF(September!B158="","",September!B158))</f>
        <v/>
      </c>
      <c r="H540" t="str">
        <f>IF($K540="","",IF(September!C158="","",September!C158))</f>
        <v/>
      </c>
      <c r="I540" t="str">
        <f>IF($K540="","",IFERROR(INDEX(Kode_Wilayah!$C$2:$C$515,MATCH(G540&amp;"|"&amp;H540,Kode_Wilayah!$D$2:$D$515,0)),""))</f>
        <v/>
      </c>
      <c r="K540" t="str">
        <f>IF(September!D158="","",September!D158)</f>
        <v/>
      </c>
      <c r="L540" t="str">
        <f>IF($K540="","",IFERROR(INDEX(Referensi!$I$2:$I$33,MATCH(A540,Referensi!$H$2:$H$33,0)),""))</f>
        <v/>
      </c>
    </row>
    <row r="541" spans="1:12" x14ac:dyDescent="0.35">
      <c r="A541" t="str">
        <f>IF($K541="","",September!$B$2)</f>
        <v/>
      </c>
      <c r="B541" t="str">
        <f>IF($K541="","",September!$B$4)</f>
        <v/>
      </c>
      <c r="C541" t="str">
        <f>IF($K541="","",September!$B$3)</f>
        <v/>
      </c>
      <c r="D541" s="26" t="str">
        <f>IF($K541="","",DATE(September!$B$4,MATCH(September!$B$3,Referensi!$F$2:$F$13,0),1))</f>
        <v/>
      </c>
      <c r="E541" t="str">
        <f>IF($K541="","",IF(September!A159="","",September!A159))</f>
        <v/>
      </c>
      <c r="F541" t="str">
        <f t="shared" si="13"/>
        <v/>
      </c>
      <c r="G541" t="str">
        <f>IF($K541="","",IF(September!B159="","",September!B159))</f>
        <v/>
      </c>
      <c r="H541" t="str">
        <f>IF($K541="","",IF(September!C159="","",September!C159))</f>
        <v/>
      </c>
      <c r="I541" t="str">
        <f>IF($K541="","",IFERROR(INDEX(Kode_Wilayah!$C$2:$C$515,MATCH(G541&amp;"|"&amp;H541,Kode_Wilayah!$D$2:$D$515,0)),""))</f>
        <v/>
      </c>
      <c r="K541" t="str">
        <f>IF(September!D159="","",September!D159)</f>
        <v/>
      </c>
      <c r="L541" t="str">
        <f>IF($K541="","",IFERROR(INDEX(Referensi!$I$2:$I$33,MATCH(A541,Referensi!$H$2:$H$33,0)),""))</f>
        <v/>
      </c>
    </row>
    <row r="542" spans="1:12" x14ac:dyDescent="0.35">
      <c r="A542" t="str">
        <f>IF($K542="","",September!$B$2)</f>
        <v/>
      </c>
      <c r="B542" t="str">
        <f>IF($K542="","",September!$B$4)</f>
        <v/>
      </c>
      <c r="C542" t="str">
        <f>IF($K542="","",September!$B$3)</f>
        <v/>
      </c>
      <c r="D542" s="26" t="str">
        <f>IF($K542="","",DATE(September!$B$4,MATCH(September!$B$3,Referensi!$F$2:$F$13,0),1))</f>
        <v/>
      </c>
      <c r="E542" t="str">
        <f>IF($K542="","",IF(September!A160="","",September!A160))</f>
        <v/>
      </c>
      <c r="F542" t="str">
        <f t="shared" si="13"/>
        <v/>
      </c>
      <c r="G542" t="str">
        <f>IF($K542="","",IF(September!B160="","",September!B160))</f>
        <v/>
      </c>
      <c r="H542" t="str">
        <f>IF($K542="","",IF(September!C160="","",September!C160))</f>
        <v/>
      </c>
      <c r="I542" t="str">
        <f>IF($K542="","",IFERROR(INDEX(Kode_Wilayah!$C$2:$C$515,MATCH(G542&amp;"|"&amp;H542,Kode_Wilayah!$D$2:$D$515,0)),""))</f>
        <v/>
      </c>
      <c r="K542" t="str">
        <f>IF(September!D160="","",September!D160)</f>
        <v/>
      </c>
      <c r="L542" t="str">
        <f>IF($K542="","",IFERROR(INDEX(Referensi!$I$2:$I$33,MATCH(A542,Referensi!$H$2:$H$33,0)),""))</f>
        <v/>
      </c>
    </row>
    <row r="543" spans="1:12" x14ac:dyDescent="0.35">
      <c r="A543" t="str">
        <f>IF($K543="","",September!$B$2)</f>
        <v/>
      </c>
      <c r="B543" t="str">
        <f>IF($K543="","",September!$B$4)</f>
        <v/>
      </c>
      <c r="C543" t="str">
        <f>IF($K543="","",September!$B$3)</f>
        <v/>
      </c>
      <c r="D543" s="26" t="str">
        <f>IF($K543="","",DATE(September!$B$4,MATCH(September!$B$3,Referensi!$F$2:$F$13,0),1))</f>
        <v/>
      </c>
      <c r="E543" t="str">
        <f>IF($K543="","",IF(September!A161="","",September!A161))</f>
        <v/>
      </c>
      <c r="F543" t="str">
        <f t="shared" si="13"/>
        <v/>
      </c>
      <c r="G543" t="str">
        <f>IF($K543="","",IF(September!B161="","",September!B161))</f>
        <v/>
      </c>
      <c r="H543" t="str">
        <f>IF($K543="","",IF(September!C161="","",September!C161))</f>
        <v/>
      </c>
      <c r="I543" t="str">
        <f>IF($K543="","",IFERROR(INDEX(Kode_Wilayah!$C$2:$C$515,MATCH(G543&amp;"|"&amp;H543,Kode_Wilayah!$D$2:$D$515,0)),""))</f>
        <v/>
      </c>
      <c r="K543" t="str">
        <f>IF(September!D161="","",September!D161)</f>
        <v/>
      </c>
      <c r="L543" t="str">
        <f>IF($K543="","",IFERROR(INDEX(Referensi!$I$2:$I$33,MATCH(A543,Referensi!$H$2:$H$33,0)),""))</f>
        <v/>
      </c>
    </row>
    <row r="544" spans="1:12" x14ac:dyDescent="0.35">
      <c r="A544" t="str">
        <f>IF($K544="","",September!$B$2)</f>
        <v/>
      </c>
      <c r="B544" t="str">
        <f>IF($K544="","",September!$B$4)</f>
        <v/>
      </c>
      <c r="C544" t="str">
        <f>IF($K544="","",September!$B$3)</f>
        <v/>
      </c>
      <c r="D544" s="26" t="str">
        <f>IF($K544="","",DATE(September!$B$4,MATCH(September!$B$3,Referensi!$F$2:$F$13,0),1))</f>
        <v/>
      </c>
      <c r="E544" t="str">
        <f>IF($K544="","",IF(September!A162="","",September!A162))</f>
        <v/>
      </c>
      <c r="F544" t="str">
        <f t="shared" si="13"/>
        <v/>
      </c>
      <c r="G544" t="str">
        <f>IF($K544="","",IF(September!B162="","",September!B162))</f>
        <v/>
      </c>
      <c r="H544" t="str">
        <f>IF($K544="","",IF(September!C162="","",September!C162))</f>
        <v/>
      </c>
      <c r="I544" t="str">
        <f>IF($K544="","",IFERROR(INDEX(Kode_Wilayah!$C$2:$C$515,MATCH(G544&amp;"|"&amp;H544,Kode_Wilayah!$D$2:$D$515,0)),""))</f>
        <v/>
      </c>
      <c r="K544" t="str">
        <f>IF(September!D162="","",September!D162)</f>
        <v/>
      </c>
      <c r="L544" t="str">
        <f>IF($K544="","",IFERROR(INDEX(Referensi!$I$2:$I$33,MATCH(A544,Referensi!$H$2:$H$33,0)),""))</f>
        <v/>
      </c>
    </row>
    <row r="545" spans="1:12" x14ac:dyDescent="0.35">
      <c r="A545" t="str">
        <f>IF($K545="","",September!$B$2)</f>
        <v/>
      </c>
      <c r="B545" t="str">
        <f>IF($K545="","",September!$B$4)</f>
        <v/>
      </c>
      <c r="C545" t="str">
        <f>IF($K545="","",September!$B$3)</f>
        <v/>
      </c>
      <c r="D545" s="26" t="str">
        <f>IF($K545="","",DATE(September!$B$4,MATCH(September!$B$3,Referensi!$F$2:$F$13,0),1))</f>
        <v/>
      </c>
      <c r="E545" t="str">
        <f>IF($K545="","",IF(September!A163="","",September!A163))</f>
        <v/>
      </c>
      <c r="F545" t="str">
        <f t="shared" si="13"/>
        <v/>
      </c>
      <c r="G545" t="str">
        <f>IF($K545="","",IF(September!B163="","",September!B163))</f>
        <v/>
      </c>
      <c r="H545" t="str">
        <f>IF($K545="","",IF(September!C163="","",September!C163))</f>
        <v/>
      </c>
      <c r="I545" t="str">
        <f>IF($K545="","",IFERROR(INDEX(Kode_Wilayah!$C$2:$C$515,MATCH(G545&amp;"|"&amp;H545,Kode_Wilayah!$D$2:$D$515,0)),""))</f>
        <v/>
      </c>
      <c r="K545" t="str">
        <f>IF(September!D163="","",September!D163)</f>
        <v/>
      </c>
      <c r="L545" t="str">
        <f>IF($K545="","",IFERROR(INDEX(Referensi!$I$2:$I$33,MATCH(A545,Referensi!$H$2:$H$33,0)),""))</f>
        <v/>
      </c>
    </row>
    <row r="546" spans="1:12" x14ac:dyDescent="0.35">
      <c r="A546" t="str">
        <f>IF($K546="","",September!$B$2)</f>
        <v/>
      </c>
      <c r="B546" t="str">
        <f>IF($K546="","",September!$B$4)</f>
        <v/>
      </c>
      <c r="C546" t="str">
        <f>IF($K546="","",September!$B$3)</f>
        <v/>
      </c>
      <c r="D546" s="26" t="str">
        <f>IF($K546="","",DATE(September!$B$4,MATCH(September!$B$3,Referensi!$F$2:$F$13,0),1))</f>
        <v/>
      </c>
      <c r="E546" t="str">
        <f>IF($K546="","",IF(September!A164="","",September!A164))</f>
        <v/>
      </c>
      <c r="F546" t="str">
        <f t="shared" si="13"/>
        <v/>
      </c>
      <c r="G546" t="str">
        <f>IF($K546="","",IF(September!B164="","",September!B164))</f>
        <v/>
      </c>
      <c r="H546" t="str">
        <f>IF($K546="","",IF(September!C164="","",September!C164))</f>
        <v/>
      </c>
      <c r="I546" t="str">
        <f>IF($K546="","",IFERROR(INDEX(Kode_Wilayah!$C$2:$C$515,MATCH(G546&amp;"|"&amp;H546,Kode_Wilayah!$D$2:$D$515,0)),""))</f>
        <v/>
      </c>
      <c r="K546" t="str">
        <f>IF(September!D164="","",September!D164)</f>
        <v/>
      </c>
      <c r="L546" t="str">
        <f>IF($K546="","",IFERROR(INDEX(Referensi!$I$2:$I$33,MATCH(A546,Referensi!$H$2:$H$33,0)),""))</f>
        <v/>
      </c>
    </row>
    <row r="547" spans="1:12" x14ac:dyDescent="0.35">
      <c r="A547" t="str">
        <f>IF($K547="","",September!$B$2)</f>
        <v/>
      </c>
      <c r="B547" t="str">
        <f>IF($K547="","",September!$B$4)</f>
        <v/>
      </c>
      <c r="C547" t="str">
        <f>IF($K547="","",September!$B$3)</f>
        <v/>
      </c>
      <c r="D547" s="26" t="str">
        <f>IF($K547="","",DATE(September!$B$4,MATCH(September!$B$3,Referensi!$F$2:$F$13,0),1))</f>
        <v/>
      </c>
      <c r="E547" t="str">
        <f>IF($K547="","",IF(September!A165="","",September!A165))</f>
        <v/>
      </c>
      <c r="F547" t="str">
        <f t="shared" si="13"/>
        <v/>
      </c>
      <c r="G547" t="str">
        <f>IF($K547="","",IF(September!B165="","",September!B165))</f>
        <v/>
      </c>
      <c r="H547" t="str">
        <f>IF($K547="","",IF(September!C165="","",September!C165))</f>
        <v/>
      </c>
      <c r="I547" t="str">
        <f>IF($K547="","",IFERROR(INDEX(Kode_Wilayah!$C$2:$C$515,MATCH(G547&amp;"|"&amp;H547,Kode_Wilayah!$D$2:$D$515,0)),""))</f>
        <v/>
      </c>
      <c r="K547" t="str">
        <f>IF(September!D165="","",September!D165)</f>
        <v/>
      </c>
      <c r="L547" t="str">
        <f>IF($K547="","",IFERROR(INDEX(Referensi!$I$2:$I$33,MATCH(A547,Referensi!$H$2:$H$33,0)),""))</f>
        <v/>
      </c>
    </row>
    <row r="548" spans="1:12" x14ac:dyDescent="0.35">
      <c r="A548" t="str">
        <f>IF($K548="","",September!$B$2)</f>
        <v/>
      </c>
      <c r="B548" t="str">
        <f>IF($K548="","",September!$B$4)</f>
        <v/>
      </c>
      <c r="C548" t="str">
        <f>IF($K548="","",September!$B$3)</f>
        <v/>
      </c>
      <c r="D548" s="26" t="str">
        <f>IF($K548="","",DATE(September!$B$4,MATCH(September!$B$3,Referensi!$F$2:$F$13,0),1))</f>
        <v/>
      </c>
      <c r="E548" t="str">
        <f>IF($K548="","",IF(September!A166="","",September!A166))</f>
        <v/>
      </c>
      <c r="F548" t="str">
        <f t="shared" si="13"/>
        <v/>
      </c>
      <c r="G548" t="str">
        <f>IF($K548="","",IF(September!B166="","",September!B166))</f>
        <v/>
      </c>
      <c r="H548" t="str">
        <f>IF($K548="","",IF(September!C166="","",September!C166))</f>
        <v/>
      </c>
      <c r="I548" t="str">
        <f>IF($K548="","",IFERROR(INDEX(Kode_Wilayah!$C$2:$C$515,MATCH(G548&amp;"|"&amp;H548,Kode_Wilayah!$D$2:$D$515,0)),""))</f>
        <v/>
      </c>
      <c r="K548" t="str">
        <f>IF(September!D166="","",September!D166)</f>
        <v/>
      </c>
      <c r="L548" t="str">
        <f>IF($K548="","",IFERROR(INDEX(Referensi!$I$2:$I$33,MATCH(A548,Referensi!$H$2:$H$33,0)),""))</f>
        <v/>
      </c>
    </row>
    <row r="549" spans="1:12" x14ac:dyDescent="0.35">
      <c r="A549" t="str">
        <f>IF($K549="","",September!$B$2)</f>
        <v/>
      </c>
      <c r="B549" t="str">
        <f>IF($K549="","",September!$B$4)</f>
        <v/>
      </c>
      <c r="C549" t="str">
        <f>IF($K549="","",September!$B$3)</f>
        <v/>
      </c>
      <c r="D549" s="26" t="str">
        <f>IF($K549="","",DATE(September!$B$4,MATCH(September!$B$3,Referensi!$F$2:$F$13,0),1))</f>
        <v/>
      </c>
      <c r="E549" t="str">
        <f>IF($K549="","",IF(September!A167="","",September!A167))</f>
        <v/>
      </c>
      <c r="F549" t="str">
        <f t="shared" si="13"/>
        <v/>
      </c>
      <c r="G549" t="str">
        <f>IF($K549="","",IF(September!B167="","",September!B167))</f>
        <v/>
      </c>
      <c r="H549" t="str">
        <f>IF($K549="","",IF(September!C167="","",September!C167))</f>
        <v/>
      </c>
      <c r="I549" t="str">
        <f>IF($K549="","",IFERROR(INDEX(Kode_Wilayah!$C$2:$C$515,MATCH(G549&amp;"|"&amp;H549,Kode_Wilayah!$D$2:$D$515,0)),""))</f>
        <v/>
      </c>
      <c r="K549" t="str">
        <f>IF(September!D167="","",September!D167)</f>
        <v/>
      </c>
      <c r="L549" t="str">
        <f>IF($K549="","",IFERROR(INDEX(Referensi!$I$2:$I$33,MATCH(A549,Referensi!$H$2:$H$33,0)),""))</f>
        <v/>
      </c>
    </row>
    <row r="550" spans="1:12" x14ac:dyDescent="0.35">
      <c r="A550" t="str">
        <f>IF($K550="","",September!$B$2)</f>
        <v/>
      </c>
      <c r="B550" t="str">
        <f>IF($K550="","",September!$B$4)</f>
        <v/>
      </c>
      <c r="C550" t="str">
        <f>IF($K550="","",September!$B$3)</f>
        <v/>
      </c>
      <c r="D550" s="26" t="str">
        <f>IF($K550="","",DATE(September!$B$4,MATCH(September!$B$3,Referensi!$F$2:$F$13,0),1))</f>
        <v/>
      </c>
      <c r="E550" t="str">
        <f>IF($K550="","",IF(September!A168="","",September!A168))</f>
        <v/>
      </c>
      <c r="F550" t="str">
        <f t="shared" si="13"/>
        <v/>
      </c>
      <c r="G550" t="str">
        <f>IF($K550="","",IF(September!B168="","",September!B168))</f>
        <v/>
      </c>
      <c r="H550" t="str">
        <f>IF($K550="","",IF(September!C168="","",September!C168))</f>
        <v/>
      </c>
      <c r="I550" t="str">
        <f>IF($K550="","",IFERROR(INDEX(Kode_Wilayah!$C$2:$C$515,MATCH(G550&amp;"|"&amp;H550,Kode_Wilayah!$D$2:$D$515,0)),""))</f>
        <v/>
      </c>
      <c r="K550" t="str">
        <f>IF(September!D168="","",September!D168)</f>
        <v/>
      </c>
      <c r="L550" t="str">
        <f>IF($K550="","",IFERROR(INDEX(Referensi!$I$2:$I$33,MATCH(A550,Referensi!$H$2:$H$33,0)),""))</f>
        <v/>
      </c>
    </row>
    <row r="551" spans="1:12" x14ac:dyDescent="0.35">
      <c r="A551" t="str">
        <f>IF($K551="","",September!$B$2)</f>
        <v/>
      </c>
      <c r="B551" t="str">
        <f>IF($K551="","",September!$B$4)</f>
        <v/>
      </c>
      <c r="C551" t="str">
        <f>IF($K551="","",September!$B$3)</f>
        <v/>
      </c>
      <c r="D551" s="26" t="str">
        <f>IF($K551="","",DATE(September!$B$4,MATCH(September!$B$3,Referensi!$F$2:$F$13,0),1))</f>
        <v/>
      </c>
      <c r="E551" t="str">
        <f>IF($K551="","",IF(September!A169="","",September!A169))</f>
        <v/>
      </c>
      <c r="F551" t="str">
        <f t="shared" si="13"/>
        <v/>
      </c>
      <c r="G551" t="str">
        <f>IF($K551="","",IF(September!B169="","",September!B169))</f>
        <v/>
      </c>
      <c r="H551" t="str">
        <f>IF($K551="","",IF(September!C169="","",September!C169))</f>
        <v/>
      </c>
      <c r="I551" t="str">
        <f>IF($K551="","",IFERROR(INDEX(Kode_Wilayah!$C$2:$C$515,MATCH(G551&amp;"|"&amp;H551,Kode_Wilayah!$D$2:$D$515,0)),""))</f>
        <v/>
      </c>
      <c r="K551" t="str">
        <f>IF(September!D169="","",September!D169)</f>
        <v/>
      </c>
      <c r="L551" t="str">
        <f>IF($K551="","",IFERROR(INDEX(Referensi!$I$2:$I$33,MATCH(A551,Referensi!$H$2:$H$33,0)),""))</f>
        <v/>
      </c>
    </row>
    <row r="552" spans="1:12" x14ac:dyDescent="0.35">
      <c r="A552" t="str">
        <f>IF($K552="","",September!$B$2)</f>
        <v/>
      </c>
      <c r="B552" t="str">
        <f>IF($K552="","",September!$B$4)</f>
        <v/>
      </c>
      <c r="C552" t="str">
        <f>IF($K552="","",September!$B$3)</f>
        <v/>
      </c>
      <c r="D552" s="26" t="str">
        <f>IF($K552="","",DATE(September!$B$4,MATCH(September!$B$3,Referensi!$F$2:$F$13,0),1))</f>
        <v/>
      </c>
      <c r="E552" t="str">
        <f>IF($K552="","",IF(September!A170="","",September!A170))</f>
        <v/>
      </c>
      <c r="F552" t="str">
        <f t="shared" si="13"/>
        <v/>
      </c>
      <c r="G552" t="str">
        <f>IF($K552="","",IF(September!B170="","",September!B170))</f>
        <v/>
      </c>
      <c r="H552" t="str">
        <f>IF($K552="","",IF(September!C170="","",September!C170))</f>
        <v/>
      </c>
      <c r="I552" t="str">
        <f>IF($K552="","",IFERROR(INDEX(Kode_Wilayah!$C$2:$C$515,MATCH(G552&amp;"|"&amp;H552,Kode_Wilayah!$D$2:$D$515,0)),""))</f>
        <v/>
      </c>
      <c r="K552" t="str">
        <f>IF(September!D170="","",September!D170)</f>
        <v/>
      </c>
      <c r="L552" t="str">
        <f>IF($K552="","",IFERROR(INDEX(Referensi!$I$2:$I$33,MATCH(A552,Referensi!$H$2:$H$33,0)),""))</f>
        <v/>
      </c>
    </row>
    <row r="553" spans="1:12" x14ac:dyDescent="0.35">
      <c r="A553" t="str">
        <f>IF($K553="","",September!$B$2)</f>
        <v/>
      </c>
      <c r="B553" t="str">
        <f>IF($K553="","",September!$B$4)</f>
        <v/>
      </c>
      <c r="C553" t="str">
        <f>IF($K553="","",September!$B$3)</f>
        <v/>
      </c>
      <c r="D553" s="26" t="str">
        <f>IF($K553="","",DATE(September!$B$4,MATCH(September!$B$3,Referensi!$F$2:$F$13,0),1))</f>
        <v/>
      </c>
      <c r="E553" t="str">
        <f>IF($K553="","",IF(September!A171="","",September!A171))</f>
        <v/>
      </c>
      <c r="F553" t="str">
        <f t="shared" si="13"/>
        <v/>
      </c>
      <c r="G553" t="str">
        <f>IF($K553="","",IF(September!B171="","",September!B171))</f>
        <v/>
      </c>
      <c r="H553" t="str">
        <f>IF($K553="","",IF(September!C171="","",September!C171))</f>
        <v/>
      </c>
      <c r="I553" t="str">
        <f>IF($K553="","",IFERROR(INDEX(Kode_Wilayah!$C$2:$C$515,MATCH(G553&amp;"|"&amp;H553,Kode_Wilayah!$D$2:$D$515,0)),""))</f>
        <v/>
      </c>
      <c r="K553" t="str">
        <f>IF(September!D171="","",September!D171)</f>
        <v/>
      </c>
      <c r="L553" t="str">
        <f>IF($K553="","",IFERROR(INDEX(Referensi!$I$2:$I$33,MATCH(A553,Referensi!$H$2:$H$33,0)),""))</f>
        <v/>
      </c>
    </row>
    <row r="554" spans="1:12" x14ac:dyDescent="0.35">
      <c r="A554" t="str">
        <f>IF($K554="","",September!$B$2)</f>
        <v/>
      </c>
      <c r="B554" t="str">
        <f>IF($K554="","",September!$B$4)</f>
        <v/>
      </c>
      <c r="C554" t="str">
        <f>IF($K554="","",September!$B$3)</f>
        <v/>
      </c>
      <c r="D554" s="26" t="str">
        <f>IF($K554="","",DATE(September!$B$4,MATCH(September!$B$3,Referensi!$F$2:$F$13,0),1))</f>
        <v/>
      </c>
      <c r="E554" t="str">
        <f>IF($K554="","",IF(September!A172="","",September!A172))</f>
        <v/>
      </c>
      <c r="F554" t="str">
        <f t="shared" si="13"/>
        <v/>
      </c>
      <c r="G554" t="str">
        <f>IF($K554="","",IF(September!B172="","",September!B172))</f>
        <v/>
      </c>
      <c r="H554" t="str">
        <f>IF($K554="","",IF(September!C172="","",September!C172))</f>
        <v/>
      </c>
      <c r="I554" t="str">
        <f>IF($K554="","",IFERROR(INDEX(Kode_Wilayah!$C$2:$C$515,MATCH(G554&amp;"|"&amp;H554,Kode_Wilayah!$D$2:$D$515,0)),""))</f>
        <v/>
      </c>
      <c r="K554" t="str">
        <f>IF(September!D172="","",September!D172)</f>
        <v/>
      </c>
      <c r="L554" t="str">
        <f>IF($K554="","",IFERROR(INDEX(Referensi!$I$2:$I$33,MATCH(A554,Referensi!$H$2:$H$33,0)),""))</f>
        <v/>
      </c>
    </row>
    <row r="555" spans="1:12" x14ac:dyDescent="0.35">
      <c r="A555" t="str">
        <f>IF($K555="","",September!$B$2)</f>
        <v/>
      </c>
      <c r="B555" t="str">
        <f>IF($K555="","",September!$B$4)</f>
        <v/>
      </c>
      <c r="C555" t="str">
        <f>IF($K555="","",September!$B$3)</f>
        <v/>
      </c>
      <c r="D555" s="26" t="str">
        <f>IF($K555="","",DATE(September!$B$4,MATCH(September!$B$3,Referensi!$F$2:$F$13,0),1))</f>
        <v/>
      </c>
      <c r="E555" t="str">
        <f>IF($K555="","",IF(September!A173="","",September!A173))</f>
        <v/>
      </c>
      <c r="F555" t="str">
        <f t="shared" si="13"/>
        <v/>
      </c>
      <c r="G555" t="str">
        <f>IF($K555="","",IF(September!B173="","",September!B173))</f>
        <v/>
      </c>
      <c r="H555" t="str">
        <f>IF($K555="","",IF(September!C173="","",September!C173))</f>
        <v/>
      </c>
      <c r="I555" t="str">
        <f>IF($K555="","",IFERROR(INDEX(Kode_Wilayah!$C$2:$C$515,MATCH(G555&amp;"|"&amp;H555,Kode_Wilayah!$D$2:$D$515,0)),""))</f>
        <v/>
      </c>
      <c r="K555" t="str">
        <f>IF(September!D173="","",September!D173)</f>
        <v/>
      </c>
      <c r="L555" t="str">
        <f>IF($K555="","",IFERROR(INDEX(Referensi!$I$2:$I$33,MATCH(A555,Referensi!$H$2:$H$33,0)),""))</f>
        <v/>
      </c>
    </row>
    <row r="556" spans="1:12" x14ac:dyDescent="0.35">
      <c r="A556" t="str">
        <f>IF($K556="","",September!$B$2)</f>
        <v/>
      </c>
      <c r="B556" t="str">
        <f>IF($K556="","",September!$B$4)</f>
        <v/>
      </c>
      <c r="C556" t="str">
        <f>IF($K556="","",September!$B$3)</f>
        <v/>
      </c>
      <c r="D556" s="26" t="str">
        <f>IF($K556="","",DATE(September!$B$4,MATCH(September!$B$3,Referensi!$F$2:$F$13,0),1))</f>
        <v/>
      </c>
      <c r="E556" t="str">
        <f>IF($K556="","",IF(September!A174="","",September!A174))</f>
        <v/>
      </c>
      <c r="F556" t="str">
        <f t="shared" si="13"/>
        <v/>
      </c>
      <c r="G556" t="str">
        <f>IF($K556="","",IF(September!B174="","",September!B174))</f>
        <v/>
      </c>
      <c r="H556" t="str">
        <f>IF($K556="","",IF(September!C174="","",September!C174))</f>
        <v/>
      </c>
      <c r="I556" t="str">
        <f>IF($K556="","",IFERROR(INDEX(Kode_Wilayah!$C$2:$C$515,MATCH(G556&amp;"|"&amp;H556,Kode_Wilayah!$D$2:$D$515,0)),""))</f>
        <v/>
      </c>
      <c r="K556" t="str">
        <f>IF(September!D174="","",September!D174)</f>
        <v/>
      </c>
      <c r="L556" t="str">
        <f>IF($K556="","",IFERROR(INDEX(Referensi!$I$2:$I$33,MATCH(A556,Referensi!$H$2:$H$33,0)),""))</f>
        <v/>
      </c>
    </row>
    <row r="557" spans="1:12" x14ac:dyDescent="0.35">
      <c r="A557" t="str">
        <f>IF($K557="","",September!$B$2)</f>
        <v/>
      </c>
      <c r="B557" t="str">
        <f>IF($K557="","",September!$B$4)</f>
        <v/>
      </c>
      <c r="C557" t="str">
        <f>IF($K557="","",September!$B$3)</f>
        <v/>
      </c>
      <c r="D557" s="26" t="str">
        <f>IF($K557="","",DATE(September!$B$4,MATCH(September!$B$3,Referensi!$F$2:$F$13,0),1))</f>
        <v/>
      </c>
      <c r="E557" t="str">
        <f>IF($K557="","",IF(September!A175="","",September!A175))</f>
        <v/>
      </c>
      <c r="F557" t="str">
        <f t="shared" si="13"/>
        <v/>
      </c>
      <c r="G557" t="str">
        <f>IF($K557="","",IF(September!B175="","",September!B175))</f>
        <v/>
      </c>
      <c r="H557" t="str">
        <f>IF($K557="","",IF(September!C175="","",September!C175))</f>
        <v/>
      </c>
      <c r="I557" t="str">
        <f>IF($K557="","",IFERROR(INDEX(Kode_Wilayah!$C$2:$C$515,MATCH(G557&amp;"|"&amp;H557,Kode_Wilayah!$D$2:$D$515,0)),""))</f>
        <v/>
      </c>
      <c r="K557" t="str">
        <f>IF(September!D175="","",September!D175)</f>
        <v/>
      </c>
      <c r="L557" t="str">
        <f>IF($K557="","",IFERROR(INDEX(Referensi!$I$2:$I$33,MATCH(A557,Referensi!$H$2:$H$33,0)),""))</f>
        <v/>
      </c>
    </row>
    <row r="558" spans="1:12" x14ac:dyDescent="0.35">
      <c r="A558" t="str">
        <f>IF($K558="","",September!$B$2)</f>
        <v/>
      </c>
      <c r="B558" t="str">
        <f>IF($K558="","",September!$B$4)</f>
        <v/>
      </c>
      <c r="C558" t="str">
        <f>IF($K558="","",September!$B$3)</f>
        <v/>
      </c>
      <c r="D558" s="26" t="str">
        <f>IF($K558="","",DATE(September!$B$4,MATCH(September!$B$3,Referensi!$F$2:$F$13,0),1))</f>
        <v/>
      </c>
      <c r="E558" t="str">
        <f>IF($K558="","",IF(September!A176="","",September!A176))</f>
        <v/>
      </c>
      <c r="F558" t="str">
        <f t="shared" si="13"/>
        <v/>
      </c>
      <c r="G558" t="str">
        <f>IF($K558="","",IF(September!B176="","",September!B176))</f>
        <v/>
      </c>
      <c r="H558" t="str">
        <f>IF($K558="","",IF(September!C176="","",September!C176))</f>
        <v/>
      </c>
      <c r="I558" t="str">
        <f>IF($K558="","",IFERROR(INDEX(Kode_Wilayah!$C$2:$C$515,MATCH(G558&amp;"|"&amp;H558,Kode_Wilayah!$D$2:$D$515,0)),""))</f>
        <v/>
      </c>
      <c r="K558" t="str">
        <f>IF(September!D176="","",September!D176)</f>
        <v/>
      </c>
      <c r="L558" t="str">
        <f>IF($K558="","",IFERROR(INDEX(Referensi!$I$2:$I$33,MATCH(A558,Referensi!$H$2:$H$33,0)),""))</f>
        <v/>
      </c>
    </row>
    <row r="559" spans="1:12" x14ac:dyDescent="0.35">
      <c r="A559" t="str">
        <f>IF($K559="","",September!$B$2)</f>
        <v/>
      </c>
      <c r="B559" t="str">
        <f>IF($K559="","",September!$B$4)</f>
        <v/>
      </c>
      <c r="C559" t="str">
        <f>IF($K559="","",September!$B$3)</f>
        <v/>
      </c>
      <c r="D559" s="26" t="str">
        <f>IF($K559="","",DATE(September!$B$4,MATCH(September!$B$3,Referensi!$F$2:$F$13,0),1))</f>
        <v/>
      </c>
      <c r="E559" t="str">
        <f>IF($K559="","",IF(September!A177="","",September!A177))</f>
        <v/>
      </c>
      <c r="F559" t="str">
        <f t="shared" si="13"/>
        <v/>
      </c>
      <c r="G559" t="str">
        <f>IF($K559="","",IF(September!B177="","",September!B177))</f>
        <v/>
      </c>
      <c r="H559" t="str">
        <f>IF($K559="","",IF(September!C177="","",September!C177))</f>
        <v/>
      </c>
      <c r="I559" t="str">
        <f>IF($K559="","",IFERROR(INDEX(Kode_Wilayah!$C$2:$C$515,MATCH(G559&amp;"|"&amp;H559,Kode_Wilayah!$D$2:$D$515,0)),""))</f>
        <v/>
      </c>
      <c r="K559" t="str">
        <f>IF(September!D177="","",September!D177)</f>
        <v/>
      </c>
      <c r="L559" t="str">
        <f>IF($K559="","",IFERROR(INDEX(Referensi!$I$2:$I$33,MATCH(A559,Referensi!$H$2:$H$33,0)),""))</f>
        <v/>
      </c>
    </row>
    <row r="560" spans="1:12" x14ac:dyDescent="0.35">
      <c r="A560" t="str">
        <f>IF($K560="","",September!$B$2)</f>
        <v/>
      </c>
      <c r="B560" t="str">
        <f>IF($K560="","",September!$B$4)</f>
        <v/>
      </c>
      <c r="C560" t="str">
        <f>IF($K560="","",September!$B$3)</f>
        <v/>
      </c>
      <c r="D560" s="26" t="str">
        <f>IF($K560="","",DATE(September!$B$4,MATCH(September!$B$3,Referensi!$F$2:$F$13,0),1))</f>
        <v/>
      </c>
      <c r="E560" t="str">
        <f>IF($K560="","",IF(September!A178="","",September!A178))</f>
        <v/>
      </c>
      <c r="F560" t="str">
        <f t="shared" si="13"/>
        <v/>
      </c>
      <c r="G560" t="str">
        <f>IF($K560="","",IF(September!B178="","",September!B178))</f>
        <v/>
      </c>
      <c r="H560" t="str">
        <f>IF($K560="","",IF(September!C178="","",September!C178))</f>
        <v/>
      </c>
      <c r="I560" t="str">
        <f>IF($K560="","",IFERROR(INDEX(Kode_Wilayah!$C$2:$C$515,MATCH(G560&amp;"|"&amp;H560,Kode_Wilayah!$D$2:$D$515,0)),""))</f>
        <v/>
      </c>
      <c r="K560" t="str">
        <f>IF(September!D178="","",September!D178)</f>
        <v/>
      </c>
      <c r="L560" t="str">
        <f>IF($K560="","",IFERROR(INDEX(Referensi!$I$2:$I$33,MATCH(A560,Referensi!$H$2:$H$33,0)),""))</f>
        <v/>
      </c>
    </row>
    <row r="561" spans="1:12" x14ac:dyDescent="0.35">
      <c r="A561" t="str">
        <f>IF($K561="","",September!$B$2)</f>
        <v/>
      </c>
      <c r="B561" t="str">
        <f>IF($K561="","",September!$B$4)</f>
        <v/>
      </c>
      <c r="C561" t="str">
        <f>IF($K561="","",September!$B$3)</f>
        <v/>
      </c>
      <c r="D561" s="26" t="str">
        <f>IF($K561="","",DATE(September!$B$4,MATCH(September!$B$3,Referensi!$F$2:$F$13,0),1))</f>
        <v/>
      </c>
      <c r="E561" t="str">
        <f>IF($K561="","",IF(September!A179="","",September!A179))</f>
        <v/>
      </c>
      <c r="F561" t="str">
        <f t="shared" si="13"/>
        <v/>
      </c>
      <c r="G561" t="str">
        <f>IF($K561="","",IF(September!B179="","",September!B179))</f>
        <v/>
      </c>
      <c r="H561" t="str">
        <f>IF($K561="","",IF(September!C179="","",September!C179))</f>
        <v/>
      </c>
      <c r="I561" t="str">
        <f>IF($K561="","",IFERROR(INDEX(Kode_Wilayah!$C$2:$C$515,MATCH(G561&amp;"|"&amp;H561,Kode_Wilayah!$D$2:$D$515,0)),""))</f>
        <v/>
      </c>
      <c r="K561" t="str">
        <f>IF(September!D179="","",September!D179)</f>
        <v/>
      </c>
      <c r="L561" t="str">
        <f>IF($K561="","",IFERROR(INDEX(Referensi!$I$2:$I$33,MATCH(A561,Referensi!$H$2:$H$33,0)),""))</f>
        <v/>
      </c>
    </row>
    <row r="562" spans="1:12" x14ac:dyDescent="0.35">
      <c r="A562" t="str">
        <f>IF($K562="","",September!$B$2)</f>
        <v/>
      </c>
      <c r="B562" t="str">
        <f>IF($K562="","",September!$B$4)</f>
        <v/>
      </c>
      <c r="C562" t="str">
        <f>IF($K562="","",September!$B$3)</f>
        <v/>
      </c>
      <c r="D562" s="26" t="str">
        <f>IF($K562="","",DATE(September!$B$4,MATCH(September!$B$3,Referensi!$F$2:$F$13,0),1))</f>
        <v/>
      </c>
      <c r="E562" t="str">
        <f>IF($K562="","",IF(September!A180="","",September!A180))</f>
        <v/>
      </c>
      <c r="F562" t="str">
        <f t="shared" si="13"/>
        <v/>
      </c>
      <c r="G562" t="str">
        <f>IF($K562="","",IF(September!B180="","",September!B180))</f>
        <v/>
      </c>
      <c r="H562" t="str">
        <f>IF($K562="","",IF(September!C180="","",September!C180))</f>
        <v/>
      </c>
      <c r="I562" t="str">
        <f>IF($K562="","",IFERROR(INDEX(Kode_Wilayah!$C$2:$C$515,MATCH(G562&amp;"|"&amp;H562,Kode_Wilayah!$D$2:$D$515,0)),""))</f>
        <v/>
      </c>
      <c r="K562" t="str">
        <f>IF(September!D180="","",September!D180)</f>
        <v/>
      </c>
      <c r="L562" t="str">
        <f>IF($K562="","",IFERROR(INDEX(Referensi!$I$2:$I$33,MATCH(A562,Referensi!$H$2:$H$33,0)),""))</f>
        <v/>
      </c>
    </row>
    <row r="563" spans="1:12" x14ac:dyDescent="0.35">
      <c r="A563" t="str">
        <f>IF($K563="","",September!$B$2)</f>
        <v/>
      </c>
      <c r="B563" t="str">
        <f>IF($K563="","",September!$B$4)</f>
        <v/>
      </c>
      <c r="C563" t="str">
        <f>IF($K563="","",September!$B$3)</f>
        <v/>
      </c>
      <c r="D563" s="26" t="str">
        <f>IF($K563="","",DATE(September!$B$4,MATCH(September!$B$3,Referensi!$F$2:$F$13,0),1))</f>
        <v/>
      </c>
      <c r="E563" t="str">
        <f>IF($K563="","",IF(September!A181="","",September!A181))</f>
        <v/>
      </c>
      <c r="F563" t="str">
        <f t="shared" si="13"/>
        <v/>
      </c>
      <c r="G563" t="str">
        <f>IF($K563="","",IF(September!B181="","",September!B181))</f>
        <v/>
      </c>
      <c r="H563" t="str">
        <f>IF($K563="","",IF(September!C181="","",September!C181))</f>
        <v/>
      </c>
      <c r="I563" t="str">
        <f>IF($K563="","",IFERROR(INDEX(Kode_Wilayah!$C$2:$C$515,MATCH(G563&amp;"|"&amp;H563,Kode_Wilayah!$D$2:$D$515,0)),""))</f>
        <v/>
      </c>
      <c r="K563" t="str">
        <f>IF(September!D181="","",September!D181)</f>
        <v/>
      </c>
      <c r="L563" t="str">
        <f>IF($K563="","",IFERROR(INDEX(Referensi!$I$2:$I$33,MATCH(A563,Referensi!$H$2:$H$33,0)),""))</f>
        <v/>
      </c>
    </row>
    <row r="564" spans="1:12" x14ac:dyDescent="0.35">
      <c r="A564" t="str">
        <f>IF($K564="","",September!$B$2)</f>
        <v/>
      </c>
      <c r="B564" t="str">
        <f>IF($K564="","",September!$B$4)</f>
        <v/>
      </c>
      <c r="C564" t="str">
        <f>IF($K564="","",September!$B$3)</f>
        <v/>
      </c>
      <c r="D564" s="26" t="str">
        <f>IF($K564="","",DATE(September!$B$4,MATCH(September!$B$3,Referensi!$F$2:$F$13,0),1))</f>
        <v/>
      </c>
      <c r="E564" t="str">
        <f>IF($K564="","",IF(September!A182="","",September!A182))</f>
        <v/>
      </c>
      <c r="F564" t="str">
        <f t="shared" si="13"/>
        <v/>
      </c>
      <c r="G564" t="str">
        <f>IF($K564="","",IF(September!B182="","",September!B182))</f>
        <v/>
      </c>
      <c r="H564" t="str">
        <f>IF($K564="","",IF(September!C182="","",September!C182))</f>
        <v/>
      </c>
      <c r="I564" t="str">
        <f>IF($K564="","",IFERROR(INDEX(Kode_Wilayah!$C$2:$C$515,MATCH(G564&amp;"|"&amp;H564,Kode_Wilayah!$D$2:$D$515,0)),""))</f>
        <v/>
      </c>
      <c r="K564" t="str">
        <f>IF(September!D182="","",September!D182)</f>
        <v/>
      </c>
      <c r="L564" t="str">
        <f>IF($K564="","",IFERROR(INDEX(Referensi!$I$2:$I$33,MATCH(A564,Referensi!$H$2:$H$33,0)),""))</f>
        <v/>
      </c>
    </row>
    <row r="565" spans="1:12" x14ac:dyDescent="0.35">
      <c r="A565" t="str">
        <f>IF($K565="","",September!$B$2)</f>
        <v/>
      </c>
      <c r="B565" t="str">
        <f>IF($K565="","",September!$B$4)</f>
        <v/>
      </c>
      <c r="C565" t="str">
        <f>IF($K565="","",September!$B$3)</f>
        <v/>
      </c>
      <c r="D565" s="26" t="str">
        <f>IF($K565="","",DATE(September!$B$4,MATCH(September!$B$3,Referensi!$F$2:$F$13,0),1))</f>
        <v/>
      </c>
      <c r="E565" t="str">
        <f>IF($K565="","",IF(September!A183="","",September!A183))</f>
        <v/>
      </c>
      <c r="F565" t="str">
        <f t="shared" si="13"/>
        <v/>
      </c>
      <c r="G565" t="str">
        <f>IF($K565="","",IF(September!B183="","",September!B183))</f>
        <v/>
      </c>
      <c r="H565" t="str">
        <f>IF($K565="","",IF(September!C183="","",September!C183))</f>
        <v/>
      </c>
      <c r="I565" t="str">
        <f>IF($K565="","",IFERROR(INDEX(Kode_Wilayah!$C$2:$C$515,MATCH(G565&amp;"|"&amp;H565,Kode_Wilayah!$D$2:$D$515,0)),""))</f>
        <v/>
      </c>
      <c r="K565" t="str">
        <f>IF(September!D183="","",September!D183)</f>
        <v/>
      </c>
      <c r="L565" t="str">
        <f>IF($K565="","",IFERROR(INDEX(Referensi!$I$2:$I$33,MATCH(A565,Referensi!$H$2:$H$33,0)),""))</f>
        <v/>
      </c>
    </row>
    <row r="566" spans="1:12" x14ac:dyDescent="0.35">
      <c r="A566" t="str">
        <f>IF($K566="","",September!$B$2)</f>
        <v/>
      </c>
      <c r="B566" t="str">
        <f>IF($K566="","",September!$B$4)</f>
        <v/>
      </c>
      <c r="C566" t="str">
        <f>IF($K566="","",September!$B$3)</f>
        <v/>
      </c>
      <c r="D566" s="26" t="str">
        <f>IF($K566="","",DATE(September!$B$4,MATCH(September!$B$3,Referensi!$F$2:$F$13,0),1))</f>
        <v/>
      </c>
      <c r="E566" t="str">
        <f>IF($K566="","",IF(September!A184="","",September!A184))</f>
        <v/>
      </c>
      <c r="F566" t="str">
        <f t="shared" si="13"/>
        <v/>
      </c>
      <c r="G566" t="str">
        <f>IF($K566="","",IF(September!B184="","",September!B184))</f>
        <v/>
      </c>
      <c r="H566" t="str">
        <f>IF($K566="","",IF(September!C184="","",September!C184))</f>
        <v/>
      </c>
      <c r="I566" t="str">
        <f>IF($K566="","",IFERROR(INDEX(Kode_Wilayah!$C$2:$C$515,MATCH(G566&amp;"|"&amp;H566,Kode_Wilayah!$D$2:$D$515,0)),""))</f>
        <v/>
      </c>
      <c r="K566" t="str">
        <f>IF(September!D184="","",September!D184)</f>
        <v/>
      </c>
      <c r="L566" t="str">
        <f>IF($K566="","",IFERROR(INDEX(Referensi!$I$2:$I$33,MATCH(A566,Referensi!$H$2:$H$33,0)),""))</f>
        <v/>
      </c>
    </row>
    <row r="567" spans="1:12" x14ac:dyDescent="0.35">
      <c r="A567" t="str">
        <f>IF($K567="","",September!$B$2)</f>
        <v/>
      </c>
      <c r="B567" t="str">
        <f>IF($K567="","",September!$B$4)</f>
        <v/>
      </c>
      <c r="C567" t="str">
        <f>IF($K567="","",September!$B$3)</f>
        <v/>
      </c>
      <c r="D567" s="26" t="str">
        <f>IF($K567="","",DATE(September!$B$4,MATCH(September!$B$3,Referensi!$F$2:$F$13,0),1))</f>
        <v/>
      </c>
      <c r="E567" t="str">
        <f>IF($K567="","",IF(September!A185="","",September!A185))</f>
        <v/>
      </c>
      <c r="F567" t="str">
        <f t="shared" si="13"/>
        <v/>
      </c>
      <c r="G567" t="str">
        <f>IF($K567="","",IF(September!B185="","",September!B185))</f>
        <v/>
      </c>
      <c r="H567" t="str">
        <f>IF($K567="","",IF(September!C185="","",September!C185))</f>
        <v/>
      </c>
      <c r="I567" t="str">
        <f>IF($K567="","",IFERROR(INDEX(Kode_Wilayah!$C$2:$C$515,MATCH(G567&amp;"|"&amp;H567,Kode_Wilayah!$D$2:$D$515,0)),""))</f>
        <v/>
      </c>
      <c r="K567" t="str">
        <f>IF(September!D185="","",September!D185)</f>
        <v/>
      </c>
      <c r="L567" t="str">
        <f>IF($K567="","",IFERROR(INDEX(Referensi!$I$2:$I$33,MATCH(A567,Referensi!$H$2:$H$33,0)),""))</f>
        <v/>
      </c>
    </row>
    <row r="568" spans="1:12" x14ac:dyDescent="0.35">
      <c r="A568" t="str">
        <f>IF($K568="","",September!$B$2)</f>
        <v/>
      </c>
      <c r="B568" t="str">
        <f>IF($K568="","",September!$B$4)</f>
        <v/>
      </c>
      <c r="C568" t="str">
        <f>IF($K568="","",September!$B$3)</f>
        <v/>
      </c>
      <c r="D568" s="26" t="str">
        <f>IF($K568="","",DATE(September!$B$4,MATCH(September!$B$3,Referensi!$F$2:$F$13,0),1))</f>
        <v/>
      </c>
      <c r="E568" t="str">
        <f>IF($K568="","",IF(September!A186="","",September!A186))</f>
        <v/>
      </c>
      <c r="F568" t="str">
        <f t="shared" si="13"/>
        <v/>
      </c>
      <c r="G568" t="str">
        <f>IF($K568="","",IF(September!B186="","",September!B186))</f>
        <v/>
      </c>
      <c r="H568" t="str">
        <f>IF($K568="","",IF(September!C186="","",September!C186))</f>
        <v/>
      </c>
      <c r="I568" t="str">
        <f>IF($K568="","",IFERROR(INDEX(Kode_Wilayah!$C$2:$C$515,MATCH(G568&amp;"|"&amp;H568,Kode_Wilayah!$D$2:$D$515,0)),""))</f>
        <v/>
      </c>
      <c r="K568" t="str">
        <f>IF(September!D186="","",September!D186)</f>
        <v/>
      </c>
      <c r="L568" t="str">
        <f>IF($K568="","",IFERROR(INDEX(Referensi!$I$2:$I$33,MATCH(A568,Referensi!$H$2:$H$33,0)),""))</f>
        <v/>
      </c>
    </row>
    <row r="569" spans="1:12" x14ac:dyDescent="0.35">
      <c r="A569" t="str">
        <f>IF($K569="","",September!$B$2)</f>
        <v/>
      </c>
      <c r="B569" t="str">
        <f>IF($K569="","",September!$B$4)</f>
        <v/>
      </c>
      <c r="C569" t="str">
        <f>IF($K569="","",September!$B$3)</f>
        <v/>
      </c>
      <c r="D569" s="26" t="str">
        <f>IF($K569="","",DATE(September!$B$4,MATCH(September!$B$3,Referensi!$F$2:$F$13,0),1))</f>
        <v/>
      </c>
      <c r="E569" t="str">
        <f>IF($K569="","",IF(September!A187="","",September!A187))</f>
        <v/>
      </c>
      <c r="F569" t="str">
        <f t="shared" si="13"/>
        <v/>
      </c>
      <c r="G569" t="str">
        <f>IF($K569="","",IF(September!B187="","",September!B187))</f>
        <v/>
      </c>
      <c r="H569" t="str">
        <f>IF($K569="","",IF(September!C187="","",September!C187))</f>
        <v/>
      </c>
      <c r="I569" t="str">
        <f>IF($K569="","",IFERROR(INDEX(Kode_Wilayah!$C$2:$C$515,MATCH(G569&amp;"|"&amp;H569,Kode_Wilayah!$D$2:$D$515,0)),""))</f>
        <v/>
      </c>
      <c r="K569" t="str">
        <f>IF(September!D187="","",September!D187)</f>
        <v/>
      </c>
      <c r="L569" t="str">
        <f>IF($K569="","",IFERROR(INDEX(Referensi!$I$2:$I$33,MATCH(A569,Referensi!$H$2:$H$33,0)),""))</f>
        <v/>
      </c>
    </row>
    <row r="570" spans="1:12" x14ac:dyDescent="0.35">
      <c r="A570" t="str">
        <f>IF($K570="","",September!$B$2)</f>
        <v/>
      </c>
      <c r="B570" t="str">
        <f>IF($K570="","",September!$B$4)</f>
        <v/>
      </c>
      <c r="C570" t="str">
        <f>IF($K570="","",September!$B$3)</f>
        <v/>
      </c>
      <c r="D570" s="26" t="str">
        <f>IF($K570="","",DATE(September!$B$4,MATCH(September!$B$3,Referensi!$F$2:$F$13,0),1))</f>
        <v/>
      </c>
      <c r="E570" t="str">
        <f>IF($K570="","",IF(September!A188="","",September!A188))</f>
        <v/>
      </c>
      <c r="F570" t="str">
        <f t="shared" si="13"/>
        <v/>
      </c>
      <c r="G570" t="str">
        <f>IF($K570="","",IF(September!B188="","",September!B188))</f>
        <v/>
      </c>
      <c r="H570" t="str">
        <f>IF($K570="","",IF(September!C188="","",September!C188))</f>
        <v/>
      </c>
      <c r="I570" t="str">
        <f>IF($K570="","",IFERROR(INDEX(Kode_Wilayah!$C$2:$C$515,MATCH(G570&amp;"|"&amp;H570,Kode_Wilayah!$D$2:$D$515,0)),""))</f>
        <v/>
      </c>
      <c r="K570" t="str">
        <f>IF(September!D188="","",September!D188)</f>
        <v/>
      </c>
      <c r="L570" t="str">
        <f>IF($K570="","",IFERROR(INDEX(Referensi!$I$2:$I$33,MATCH(A570,Referensi!$H$2:$H$33,0)),""))</f>
        <v/>
      </c>
    </row>
    <row r="571" spans="1:12" x14ac:dyDescent="0.35">
      <c r="A571" t="str">
        <f>IF($K571="","",September!$B$2)</f>
        <v/>
      </c>
      <c r="B571" t="str">
        <f>IF($K571="","",September!$B$4)</f>
        <v/>
      </c>
      <c r="C571" t="str">
        <f>IF($K571="","",September!$B$3)</f>
        <v/>
      </c>
      <c r="D571" s="26" t="str">
        <f>IF($K571="","",DATE(September!$B$4,MATCH(September!$B$3,Referensi!$F$2:$F$13,0),1))</f>
        <v/>
      </c>
      <c r="E571" t="str">
        <f>IF($K571="","",IF(September!A189="","",September!A189))</f>
        <v/>
      </c>
      <c r="F571" t="str">
        <f t="shared" si="13"/>
        <v/>
      </c>
      <c r="G571" t="str">
        <f>IF($K571="","",IF(September!B189="","",September!B189))</f>
        <v/>
      </c>
      <c r="H571" t="str">
        <f>IF($K571="","",IF(September!C189="","",September!C189))</f>
        <v/>
      </c>
      <c r="I571" t="str">
        <f>IF($K571="","",IFERROR(INDEX(Kode_Wilayah!$C$2:$C$515,MATCH(G571&amp;"|"&amp;H571,Kode_Wilayah!$D$2:$D$515,0)),""))</f>
        <v/>
      </c>
      <c r="K571" t="str">
        <f>IF(September!D189="","",September!D189)</f>
        <v/>
      </c>
      <c r="L571" t="str">
        <f>IF($K571="","",IFERROR(INDEX(Referensi!$I$2:$I$33,MATCH(A571,Referensi!$H$2:$H$33,0)),""))</f>
        <v/>
      </c>
    </row>
    <row r="572" spans="1:12" x14ac:dyDescent="0.35">
      <c r="A572" t="str">
        <f>IF($K572="","",September!$B$2)</f>
        <v/>
      </c>
      <c r="B572" t="str">
        <f>IF($K572="","",September!$B$4)</f>
        <v/>
      </c>
      <c r="C572" t="str">
        <f>IF($K572="","",September!$B$3)</f>
        <v/>
      </c>
      <c r="D572" s="26" t="str">
        <f>IF($K572="","",DATE(September!$B$4,MATCH(September!$B$3,Referensi!$F$2:$F$13,0),1))</f>
        <v/>
      </c>
      <c r="E572" t="str">
        <f>IF($K572="","",IF(September!A190="","",September!A190))</f>
        <v/>
      </c>
      <c r="F572" t="str">
        <f t="shared" si="13"/>
        <v/>
      </c>
      <c r="G572" t="str">
        <f>IF($K572="","",IF(September!B190="","",September!B190))</f>
        <v/>
      </c>
      <c r="H572" t="str">
        <f>IF($K572="","",IF(September!C190="","",September!C190))</f>
        <v/>
      </c>
      <c r="I572" t="str">
        <f>IF($K572="","",IFERROR(INDEX(Kode_Wilayah!$C$2:$C$515,MATCH(G572&amp;"|"&amp;H572,Kode_Wilayah!$D$2:$D$515,0)),""))</f>
        <v/>
      </c>
      <c r="K572" t="str">
        <f>IF(September!D190="","",September!D190)</f>
        <v/>
      </c>
      <c r="L572" t="str">
        <f>IF($K572="","",IFERROR(INDEX(Referensi!$I$2:$I$33,MATCH(A572,Referensi!$H$2:$H$33,0)),""))</f>
        <v/>
      </c>
    </row>
    <row r="573" spans="1:12" x14ac:dyDescent="0.35">
      <c r="A573" t="str">
        <f>IF($K573="","",September!$B$2)</f>
        <v/>
      </c>
      <c r="B573" t="str">
        <f>IF($K573="","",September!$B$4)</f>
        <v/>
      </c>
      <c r="C573" t="str">
        <f>IF($K573="","",September!$B$3)</f>
        <v/>
      </c>
      <c r="D573" s="26" t="str">
        <f>IF($K573="","",DATE(September!$B$4,MATCH(September!$B$3,Referensi!$F$2:$F$13,0),1))</f>
        <v/>
      </c>
      <c r="E573" t="str">
        <f>IF($K573="","",IF(September!A191="","",September!A191))</f>
        <v/>
      </c>
      <c r="F573" t="str">
        <f t="shared" si="13"/>
        <v/>
      </c>
      <c r="G573" t="str">
        <f>IF($K573="","",IF(September!B191="","",September!B191))</f>
        <v/>
      </c>
      <c r="H573" t="str">
        <f>IF($K573="","",IF(September!C191="","",September!C191))</f>
        <v/>
      </c>
      <c r="I573" t="str">
        <f>IF($K573="","",IFERROR(INDEX(Kode_Wilayah!$C$2:$C$515,MATCH(G573&amp;"|"&amp;H573,Kode_Wilayah!$D$2:$D$515,0)),""))</f>
        <v/>
      </c>
      <c r="K573" t="str">
        <f>IF(September!D191="","",September!D191)</f>
        <v/>
      </c>
      <c r="L573" t="str">
        <f>IF($K573="","",IFERROR(INDEX(Referensi!$I$2:$I$33,MATCH(A573,Referensi!$H$2:$H$33,0)),""))</f>
        <v/>
      </c>
    </row>
    <row r="574" spans="1:12" x14ac:dyDescent="0.35">
      <c r="A574" t="str">
        <f>IF($K574="","",September!$B$2)</f>
        <v/>
      </c>
      <c r="B574" t="str">
        <f>IF($K574="","",September!$B$4)</f>
        <v/>
      </c>
      <c r="C574" t="str">
        <f>IF($K574="","",September!$B$3)</f>
        <v/>
      </c>
      <c r="D574" s="26" t="str">
        <f>IF($K574="","",DATE(September!$B$4,MATCH(September!$B$3,Referensi!$F$2:$F$13,0),1))</f>
        <v/>
      </c>
      <c r="E574" t="str">
        <f>IF($K574="","",IF(September!A192="","",September!A192))</f>
        <v/>
      </c>
      <c r="F574" t="str">
        <f t="shared" si="13"/>
        <v/>
      </c>
      <c r="G574" t="str">
        <f>IF($K574="","",IF(September!B192="","",September!B192))</f>
        <v/>
      </c>
      <c r="H574" t="str">
        <f>IF($K574="","",IF(September!C192="","",September!C192))</f>
        <v/>
      </c>
      <c r="I574" t="str">
        <f>IF($K574="","",IFERROR(INDEX(Kode_Wilayah!$C$2:$C$515,MATCH(G574&amp;"|"&amp;H574,Kode_Wilayah!$D$2:$D$515,0)),""))</f>
        <v/>
      </c>
      <c r="K574" t="str">
        <f>IF(September!D192="","",September!D192)</f>
        <v/>
      </c>
      <c r="L574" t="str">
        <f>IF($K574="","",IFERROR(INDEX(Referensi!$I$2:$I$33,MATCH(A574,Referensi!$H$2:$H$33,0)),""))</f>
        <v/>
      </c>
    </row>
    <row r="575" spans="1:12" x14ac:dyDescent="0.35">
      <c r="A575" t="str">
        <f>IF($K575="","",September!$B$2)</f>
        <v/>
      </c>
      <c r="B575" t="str">
        <f>IF($K575="","",September!$B$4)</f>
        <v/>
      </c>
      <c r="C575" t="str">
        <f>IF($K575="","",September!$B$3)</f>
        <v/>
      </c>
      <c r="D575" s="26" t="str">
        <f>IF($K575="","",DATE(September!$B$4,MATCH(September!$B$3,Referensi!$F$2:$F$13,0),1))</f>
        <v/>
      </c>
      <c r="E575" t="str">
        <f>IF($K575="","",IF(September!A193="","",September!A193))</f>
        <v/>
      </c>
      <c r="F575" t="str">
        <f t="shared" si="13"/>
        <v/>
      </c>
      <c r="G575" t="str">
        <f>IF($K575="","",IF(September!B193="","",September!B193))</f>
        <v/>
      </c>
      <c r="H575" t="str">
        <f>IF($K575="","",IF(September!C193="","",September!C193))</f>
        <v/>
      </c>
      <c r="I575" t="str">
        <f>IF($K575="","",IFERROR(INDEX(Kode_Wilayah!$C$2:$C$515,MATCH(G575&amp;"|"&amp;H575,Kode_Wilayah!$D$2:$D$515,0)),""))</f>
        <v/>
      </c>
      <c r="K575" t="str">
        <f>IF(September!D193="","",September!D193)</f>
        <v/>
      </c>
      <c r="L575" t="str">
        <f>IF($K575="","",IFERROR(INDEX(Referensi!$I$2:$I$33,MATCH(A575,Referensi!$H$2:$H$33,0)),""))</f>
        <v/>
      </c>
    </row>
    <row r="576" spans="1:12" x14ac:dyDescent="0.35">
      <c r="A576" t="str">
        <f>IF($K576="","",September!$B$2)</f>
        <v/>
      </c>
      <c r="B576" t="str">
        <f>IF($K576="","",September!$B$4)</f>
        <v/>
      </c>
      <c r="C576" t="str">
        <f>IF($K576="","",September!$B$3)</f>
        <v/>
      </c>
      <c r="D576" s="26" t="str">
        <f>IF($K576="","",DATE(September!$B$4,MATCH(September!$B$3,Referensi!$F$2:$F$13,0),1))</f>
        <v/>
      </c>
      <c r="E576" t="str">
        <f>IF($K576="","",IF(September!A194="","",September!A194))</f>
        <v/>
      </c>
      <c r="F576" t="str">
        <f t="shared" si="13"/>
        <v/>
      </c>
      <c r="G576" t="str">
        <f>IF($K576="","",IF(September!B194="","",September!B194))</f>
        <v/>
      </c>
      <c r="H576" t="str">
        <f>IF($K576="","",IF(September!C194="","",September!C194))</f>
        <v/>
      </c>
      <c r="I576" t="str">
        <f>IF($K576="","",IFERROR(INDEX(Kode_Wilayah!$C$2:$C$515,MATCH(G576&amp;"|"&amp;H576,Kode_Wilayah!$D$2:$D$515,0)),""))</f>
        <v/>
      </c>
      <c r="K576" t="str">
        <f>IF(September!D194="","",September!D194)</f>
        <v/>
      </c>
      <c r="L576" t="str">
        <f>IF($K576="","",IFERROR(INDEX(Referensi!$I$2:$I$33,MATCH(A576,Referensi!$H$2:$H$33,0)),""))</f>
        <v/>
      </c>
    </row>
    <row r="577" spans="1:12" x14ac:dyDescent="0.35">
      <c r="A577" t="str">
        <f>IF($K577="","",September!$B$2)</f>
        <v/>
      </c>
      <c r="B577" t="str">
        <f>IF($K577="","",September!$B$4)</f>
        <v/>
      </c>
      <c r="C577" t="str">
        <f>IF($K577="","",September!$B$3)</f>
        <v/>
      </c>
      <c r="D577" s="26" t="str">
        <f>IF($K577="","",DATE(September!$B$4,MATCH(September!$B$3,Referensi!$F$2:$F$13,0),1))</f>
        <v/>
      </c>
      <c r="E577" t="str">
        <f>IF($K577="","",IF(September!A195="","",September!A195))</f>
        <v/>
      </c>
      <c r="F577" t="str">
        <f t="shared" si="13"/>
        <v/>
      </c>
      <c r="G577" t="str">
        <f>IF($K577="","",IF(September!B195="","",September!B195))</f>
        <v/>
      </c>
      <c r="H577" t="str">
        <f>IF($K577="","",IF(September!C195="","",September!C195))</f>
        <v/>
      </c>
      <c r="I577" t="str">
        <f>IF($K577="","",IFERROR(INDEX(Kode_Wilayah!$C$2:$C$515,MATCH(G577&amp;"|"&amp;H577,Kode_Wilayah!$D$2:$D$515,0)),""))</f>
        <v/>
      </c>
      <c r="K577" t="str">
        <f>IF(September!D195="","",September!D195)</f>
        <v/>
      </c>
      <c r="L577" t="str">
        <f>IF($K577="","",IFERROR(INDEX(Referensi!$I$2:$I$33,MATCH(A577,Referensi!$H$2:$H$33,0)),""))</f>
        <v/>
      </c>
    </row>
    <row r="578" spans="1:12" x14ac:dyDescent="0.35">
      <c r="A578" t="str">
        <f>IF($K578="","",September!$B$2)</f>
        <v/>
      </c>
      <c r="B578" t="str">
        <f>IF($K578="","",September!$B$4)</f>
        <v/>
      </c>
      <c r="C578" t="str">
        <f>IF($K578="","",September!$B$3)</f>
        <v/>
      </c>
      <c r="D578" s="26" t="str">
        <f>IF($K578="","",DATE(September!$B$4,MATCH(September!$B$3,Referensi!$F$2:$F$13,0),1))</f>
        <v/>
      </c>
      <c r="E578" t="str">
        <f>IF($K578="","",IF(September!A196="","",September!A196))</f>
        <v/>
      </c>
      <c r="F578" t="str">
        <f t="shared" si="13"/>
        <v/>
      </c>
      <c r="G578" t="str">
        <f>IF($K578="","",IF(September!B196="","",September!B196))</f>
        <v/>
      </c>
      <c r="H578" t="str">
        <f>IF($K578="","",IF(September!C196="","",September!C196))</f>
        <v/>
      </c>
      <c r="I578" t="str">
        <f>IF($K578="","",IFERROR(INDEX(Kode_Wilayah!$C$2:$C$515,MATCH(G578&amp;"|"&amp;H578,Kode_Wilayah!$D$2:$D$515,0)),""))</f>
        <v/>
      </c>
      <c r="K578" t="str">
        <f>IF(September!D196="","",September!D196)</f>
        <v/>
      </c>
      <c r="L578" t="str">
        <f>IF($K578="","",IFERROR(INDEX(Referensi!$I$2:$I$33,MATCH(A578,Referensi!$H$2:$H$33,0)),""))</f>
        <v/>
      </c>
    </row>
    <row r="579" spans="1:12" x14ac:dyDescent="0.35">
      <c r="A579" t="str">
        <f>IF($K579="","",September!$B$2)</f>
        <v/>
      </c>
      <c r="B579" t="str">
        <f>IF($K579="","",September!$B$4)</f>
        <v/>
      </c>
      <c r="C579" t="str">
        <f>IF($K579="","",September!$B$3)</f>
        <v/>
      </c>
      <c r="D579" s="26" t="str">
        <f>IF($K579="","",DATE(September!$B$4,MATCH(September!$B$3,Referensi!$F$2:$F$13,0),1))</f>
        <v/>
      </c>
      <c r="E579" t="str">
        <f>IF($K579="","",IF(September!A197="","",September!A197))</f>
        <v/>
      </c>
      <c r="F579" t="str">
        <f t="shared" si="13"/>
        <v/>
      </c>
      <c r="G579" t="str">
        <f>IF($K579="","",IF(September!B197="","",September!B197))</f>
        <v/>
      </c>
      <c r="H579" t="str">
        <f>IF($K579="","",IF(September!C197="","",September!C197))</f>
        <v/>
      </c>
      <c r="I579" t="str">
        <f>IF($K579="","",IFERROR(INDEX(Kode_Wilayah!$C$2:$C$515,MATCH(G579&amp;"|"&amp;H579,Kode_Wilayah!$D$2:$D$515,0)),""))</f>
        <v/>
      </c>
      <c r="K579" t="str">
        <f>IF(September!D197="","",September!D197)</f>
        <v/>
      </c>
      <c r="L579" t="str">
        <f>IF($K579="","",IFERROR(INDEX(Referensi!$I$2:$I$33,MATCH(A579,Referensi!$H$2:$H$33,0)),""))</f>
        <v/>
      </c>
    </row>
    <row r="580" spans="1:12" x14ac:dyDescent="0.35">
      <c r="A580" t="str">
        <f>IF($K580="","",September!$B$2)</f>
        <v/>
      </c>
      <c r="B580" t="str">
        <f>IF($K580="","",September!$B$4)</f>
        <v/>
      </c>
      <c r="C580" t="str">
        <f>IF($K580="","",September!$B$3)</f>
        <v/>
      </c>
      <c r="D580" s="26" t="str">
        <f>IF($K580="","",DATE(September!$B$4,MATCH(September!$B$3,Referensi!$F$2:$F$13,0),1))</f>
        <v/>
      </c>
      <c r="E580" t="str">
        <f>IF($K580="","",IF(September!A198="","",September!A198))</f>
        <v/>
      </c>
      <c r="F580" t="str">
        <f t="shared" si="13"/>
        <v/>
      </c>
      <c r="G580" t="str">
        <f>IF($K580="","",IF(September!B198="","",September!B198))</f>
        <v/>
      </c>
      <c r="H580" t="str">
        <f>IF($K580="","",IF(September!C198="","",September!C198))</f>
        <v/>
      </c>
      <c r="I580" t="str">
        <f>IF($K580="","",IFERROR(INDEX(Kode_Wilayah!$C$2:$C$515,MATCH(G580&amp;"|"&amp;H580,Kode_Wilayah!$D$2:$D$515,0)),""))</f>
        <v/>
      </c>
      <c r="K580" t="str">
        <f>IF(September!D198="","",September!D198)</f>
        <v/>
      </c>
      <c r="L580" t="str">
        <f>IF($K580="","",IFERROR(INDEX(Referensi!$I$2:$I$33,MATCH(A580,Referensi!$H$2:$H$33,0)),""))</f>
        <v/>
      </c>
    </row>
    <row r="581" spans="1:12" x14ac:dyDescent="0.35">
      <c r="A581" t="str">
        <f>IF($K581="","",September!$B$2)</f>
        <v/>
      </c>
      <c r="B581" t="str">
        <f>IF($K581="","",September!$B$4)</f>
        <v/>
      </c>
      <c r="C581" t="str">
        <f>IF($K581="","",September!$B$3)</f>
        <v/>
      </c>
      <c r="D581" s="26" t="str">
        <f>IF($K581="","",DATE(September!$B$4,MATCH(September!$B$3,Referensi!$F$2:$F$13,0),1))</f>
        <v/>
      </c>
      <c r="E581" t="str">
        <f>IF($K581="","",IF(September!A199="","",September!A199))</f>
        <v/>
      </c>
      <c r="F581" t="str">
        <f t="shared" si="13"/>
        <v/>
      </c>
      <c r="G581" t="str">
        <f>IF($K581="","",IF(September!B199="","",September!B199))</f>
        <v/>
      </c>
      <c r="H581" t="str">
        <f>IF($K581="","",IF(September!C199="","",September!C199))</f>
        <v/>
      </c>
      <c r="I581" t="str">
        <f>IF($K581="","",IFERROR(INDEX(Kode_Wilayah!$C$2:$C$515,MATCH(G581&amp;"|"&amp;H581,Kode_Wilayah!$D$2:$D$515,0)),""))</f>
        <v/>
      </c>
      <c r="K581" t="str">
        <f>IF(September!D199="","",September!D199)</f>
        <v/>
      </c>
      <c r="L581" t="str">
        <f>IF($K581="","",IFERROR(INDEX(Referensi!$I$2:$I$33,MATCH(A581,Referensi!$H$2:$H$33,0)),""))</f>
        <v/>
      </c>
    </row>
    <row r="582" spans="1:12" x14ac:dyDescent="0.35">
      <c r="A582" t="str">
        <f>IF($K582="","",September!$B$2)</f>
        <v/>
      </c>
      <c r="B582" t="str">
        <f>IF($K582="","",September!$B$4)</f>
        <v/>
      </c>
      <c r="C582" t="str">
        <f>IF($K582="","",September!$B$3)</f>
        <v/>
      </c>
      <c r="D582" s="26" t="str">
        <f>IF($K582="","",DATE(September!$B$4,MATCH(September!$B$3,Referensi!$F$2:$F$13,0),1))</f>
        <v/>
      </c>
      <c r="E582" t="str">
        <f>IF($K582="","",IF(September!A200="","",September!A200))</f>
        <v/>
      </c>
      <c r="F582" t="str">
        <f t="shared" si="13"/>
        <v/>
      </c>
      <c r="G582" t="str">
        <f>IF($K582="","",IF(September!B200="","",September!B200))</f>
        <v/>
      </c>
      <c r="H582" t="str">
        <f>IF($K582="","",IF(September!C200="","",September!C200))</f>
        <v/>
      </c>
      <c r="I582" t="str">
        <f>IF($K582="","",IFERROR(INDEX(Kode_Wilayah!$C$2:$C$515,MATCH(G582&amp;"|"&amp;H582,Kode_Wilayah!$D$2:$D$515,0)),""))</f>
        <v/>
      </c>
      <c r="K582" t="str">
        <f>IF(September!D200="","",September!D200)</f>
        <v/>
      </c>
      <c r="L582" t="str">
        <f>IF($K582="","",IFERROR(INDEX(Referensi!$I$2:$I$33,MATCH(A582,Referensi!$H$2:$H$33,0)),""))</f>
        <v/>
      </c>
    </row>
    <row r="583" spans="1:12" x14ac:dyDescent="0.35">
      <c r="A583" t="str">
        <f>IF($K583="","",September!$B$2)</f>
        <v/>
      </c>
      <c r="B583" t="str">
        <f>IF($K583="","",September!$B$4)</f>
        <v/>
      </c>
      <c r="C583" t="str">
        <f>IF($K583="","",September!$B$3)</f>
        <v/>
      </c>
      <c r="D583" s="26" t="str">
        <f>IF($K583="","",DATE(September!$B$4,MATCH(September!$B$3,Referensi!$F$2:$F$13,0),1))</f>
        <v/>
      </c>
      <c r="E583" t="str">
        <f>IF($K583="","",IF(September!A201="","",September!A201))</f>
        <v/>
      </c>
      <c r="F583" t="str">
        <f t="shared" si="13"/>
        <v/>
      </c>
      <c r="G583" t="str">
        <f>IF($K583="","",IF(September!B201="","",September!B201))</f>
        <v/>
      </c>
      <c r="H583" t="str">
        <f>IF($K583="","",IF(September!C201="","",September!C201))</f>
        <v/>
      </c>
      <c r="I583" t="str">
        <f>IF($K583="","",IFERROR(INDEX(Kode_Wilayah!$C$2:$C$515,MATCH(G583&amp;"|"&amp;H583,Kode_Wilayah!$D$2:$D$515,0)),""))</f>
        <v/>
      </c>
      <c r="K583" t="str">
        <f>IF(September!D201="","",September!D201)</f>
        <v/>
      </c>
      <c r="L583" t="str">
        <f>IF($K583="","",IFERROR(INDEX(Referensi!$I$2:$I$33,MATCH(A583,Referensi!$H$2:$H$33,0)),""))</f>
        <v/>
      </c>
    </row>
    <row r="584" spans="1:12" x14ac:dyDescent="0.35">
      <c r="A584" t="str">
        <f>IF($K584="","",September!$B$2)</f>
        <v/>
      </c>
      <c r="B584" t="str">
        <f>IF($K584="","",September!$B$4)</f>
        <v/>
      </c>
      <c r="C584" t="str">
        <f>IF($K584="","",September!$B$3)</f>
        <v/>
      </c>
      <c r="D584" s="26" t="str">
        <f>IF($K584="","",DATE(September!$B$4,MATCH(September!$B$3,Referensi!$F$2:$F$13,0),1))</f>
        <v/>
      </c>
      <c r="E584" t="str">
        <f>IF($K584="","",IF(September!A202="","",September!A202))</f>
        <v/>
      </c>
      <c r="F584" t="str">
        <f t="shared" si="13"/>
        <v/>
      </c>
      <c r="G584" t="str">
        <f>IF($K584="","",IF(September!B202="","",September!B202))</f>
        <v/>
      </c>
      <c r="H584" t="str">
        <f>IF($K584="","",IF(September!C202="","",September!C202))</f>
        <v/>
      </c>
      <c r="I584" t="str">
        <f>IF($K584="","",IFERROR(INDEX(Kode_Wilayah!$C$2:$C$515,MATCH(G584&amp;"|"&amp;H584,Kode_Wilayah!$D$2:$D$515,0)),""))</f>
        <v/>
      </c>
      <c r="K584" t="str">
        <f>IF(September!D202="","",September!D202)</f>
        <v/>
      </c>
      <c r="L584" t="str">
        <f>IF($K584="","",IFERROR(INDEX(Referensi!$I$2:$I$33,MATCH(A584,Referensi!$H$2:$H$33,0)),""))</f>
        <v/>
      </c>
    </row>
    <row r="585" spans="1:12" x14ac:dyDescent="0.35">
      <c r="A585" t="str">
        <f>IF($K585="","",September!$B$2)</f>
        <v/>
      </c>
      <c r="B585" t="str">
        <f>IF($K585="","",September!$B$4)</f>
        <v/>
      </c>
      <c r="C585" t="str">
        <f>IF($K585="","",September!$B$3)</f>
        <v/>
      </c>
      <c r="D585" s="26" t="str">
        <f>IF($K585="","",DATE(September!$B$4,MATCH(September!$B$3,Referensi!$F$2:$F$13,0),1))</f>
        <v/>
      </c>
      <c r="E585" t="str">
        <f>IF($K585="","",IF(September!A203="","",September!A203))</f>
        <v/>
      </c>
      <c r="F585" t="str">
        <f t="shared" si="13"/>
        <v/>
      </c>
      <c r="G585" t="str">
        <f>IF($K585="","",IF(September!B203="","",September!B203))</f>
        <v/>
      </c>
      <c r="H585" t="str">
        <f>IF($K585="","",IF(September!C203="","",September!C203))</f>
        <v/>
      </c>
      <c r="I585" t="str">
        <f>IF($K585="","",IFERROR(INDEX(Kode_Wilayah!$C$2:$C$515,MATCH(G585&amp;"|"&amp;H585,Kode_Wilayah!$D$2:$D$515,0)),""))</f>
        <v/>
      </c>
      <c r="K585" t="str">
        <f>IF(September!D203="","",September!D203)</f>
        <v/>
      </c>
      <c r="L585" t="str">
        <f>IF($K585="","",IFERROR(INDEX(Referensi!$I$2:$I$33,MATCH(A585,Referensi!$H$2:$H$33,0)),""))</f>
        <v/>
      </c>
    </row>
    <row r="586" spans="1:12" x14ac:dyDescent="0.35">
      <c r="A586" t="str">
        <f>IF($K586="","",September!$B$2)</f>
        <v/>
      </c>
      <c r="B586" t="str">
        <f>IF($K586="","",September!$B$4)</f>
        <v/>
      </c>
      <c r="C586" t="str">
        <f>IF($K586="","",September!$B$3)</f>
        <v/>
      </c>
      <c r="D586" s="26" t="str">
        <f>IF($K586="","",DATE(September!$B$4,MATCH(September!$B$3,Referensi!$F$2:$F$13,0),1))</f>
        <v/>
      </c>
      <c r="E586" t="str">
        <f>IF($K586="","",IF(September!A204="","",September!A204))</f>
        <v/>
      </c>
      <c r="F586" t="str">
        <f t="shared" si="13"/>
        <v/>
      </c>
      <c r="G586" t="str">
        <f>IF($K586="","",IF(September!B204="","",September!B204))</f>
        <v/>
      </c>
      <c r="H586" t="str">
        <f>IF($K586="","",IF(September!C204="","",September!C204))</f>
        <v/>
      </c>
      <c r="I586" t="str">
        <f>IF($K586="","",IFERROR(INDEX(Kode_Wilayah!$C$2:$C$515,MATCH(G586&amp;"|"&amp;H586,Kode_Wilayah!$D$2:$D$515,0)),""))</f>
        <v/>
      </c>
      <c r="K586" t="str">
        <f>IF(September!D204="","",September!D204)</f>
        <v/>
      </c>
      <c r="L586" t="str">
        <f>IF($K586="","",IFERROR(INDEX(Referensi!$I$2:$I$33,MATCH(A586,Referensi!$H$2:$H$33,0)),""))</f>
        <v/>
      </c>
    </row>
    <row r="587" spans="1:12" x14ac:dyDescent="0.35">
      <c r="A587" t="str">
        <f>IF($K587="","",September!$B$2)</f>
        <v/>
      </c>
      <c r="B587" t="str">
        <f>IF($K587="","",September!$B$4)</f>
        <v/>
      </c>
      <c r="C587" t="str">
        <f>IF($K587="","",September!$B$3)</f>
        <v/>
      </c>
      <c r="D587" s="26" t="str">
        <f>IF($K587="","",DATE(September!$B$4,MATCH(September!$B$3,Referensi!$F$2:$F$13,0),1))</f>
        <v/>
      </c>
      <c r="E587" t="str">
        <f>IF($K587="","",IF(September!A205="","",September!A205))</f>
        <v/>
      </c>
      <c r="F587" t="str">
        <f t="shared" si="13"/>
        <v/>
      </c>
      <c r="G587" t="str">
        <f>IF($K587="","",IF(September!B205="","",September!B205))</f>
        <v/>
      </c>
      <c r="H587" t="str">
        <f>IF($K587="","",IF(September!C205="","",September!C205))</f>
        <v/>
      </c>
      <c r="I587" t="str">
        <f>IF($K587="","",IFERROR(INDEX(Kode_Wilayah!$C$2:$C$515,MATCH(G587&amp;"|"&amp;H587,Kode_Wilayah!$D$2:$D$515,0)),""))</f>
        <v/>
      </c>
      <c r="K587" t="str">
        <f>IF(September!D205="","",September!D205)</f>
        <v/>
      </c>
      <c r="L587" t="str">
        <f>IF($K587="","",IFERROR(INDEX(Referensi!$I$2:$I$33,MATCH(A587,Referensi!$H$2:$H$33,0)),""))</f>
        <v/>
      </c>
    </row>
    <row r="588" spans="1:12" x14ac:dyDescent="0.35">
      <c r="A588" t="str">
        <f>IF($K588="","",September!$B$2)</f>
        <v/>
      </c>
      <c r="B588" t="str">
        <f>IF($K588="","",September!$B$4)</f>
        <v/>
      </c>
      <c r="C588" t="str">
        <f>IF($K588="","",September!$B$3)</f>
        <v/>
      </c>
      <c r="D588" s="26" t="str">
        <f>IF($K588="","",DATE(September!$B$4,MATCH(September!$B$3,Referensi!$F$2:$F$13,0),1))</f>
        <v/>
      </c>
      <c r="E588" t="str">
        <f>IF($K588="","",IF(September!A206="","",September!A206))</f>
        <v/>
      </c>
      <c r="F588" t="str">
        <f t="shared" si="13"/>
        <v/>
      </c>
      <c r="G588" t="str">
        <f>IF($K588="","",IF(September!B206="","",September!B206))</f>
        <v/>
      </c>
      <c r="H588" t="str">
        <f>IF($K588="","",IF(September!C206="","",September!C206))</f>
        <v/>
      </c>
      <c r="I588" t="str">
        <f>IF($K588="","",IFERROR(INDEX(Kode_Wilayah!$C$2:$C$515,MATCH(G588&amp;"|"&amp;H588,Kode_Wilayah!$D$2:$D$515,0)),""))</f>
        <v/>
      </c>
      <c r="K588" t="str">
        <f>IF(September!D206="","",September!D206)</f>
        <v/>
      </c>
      <c r="L588" t="str">
        <f>IF($K588="","",IFERROR(INDEX(Referensi!$I$2:$I$33,MATCH(A588,Referensi!$H$2:$H$33,0)),""))</f>
        <v/>
      </c>
    </row>
    <row r="589" spans="1:12" x14ac:dyDescent="0.35">
      <c r="A589" t="str">
        <f>IF($K589="","",September!$B$2)</f>
        <v/>
      </c>
      <c r="B589" t="str">
        <f>IF($K589="","",September!$B$4)</f>
        <v/>
      </c>
      <c r="C589" t="str">
        <f>IF($K589="","",September!$B$3)</f>
        <v/>
      </c>
      <c r="D589" s="26" t="str">
        <f>IF($K589="","",DATE(September!$B$4,MATCH(September!$B$3,Referensi!$F$2:$F$13,0),1))</f>
        <v/>
      </c>
      <c r="E589" t="str">
        <f>IF($K589="","",IF(September!A207="","",September!A207))</f>
        <v/>
      </c>
      <c r="F589" t="str">
        <f t="shared" si="13"/>
        <v/>
      </c>
      <c r="G589" t="str">
        <f>IF($K589="","",IF(September!B207="","",September!B207))</f>
        <v/>
      </c>
      <c r="H589" t="str">
        <f>IF($K589="","",IF(September!C207="","",September!C207))</f>
        <v/>
      </c>
      <c r="I589" t="str">
        <f>IF($K589="","",IFERROR(INDEX(Kode_Wilayah!$C$2:$C$515,MATCH(G589&amp;"|"&amp;H589,Kode_Wilayah!$D$2:$D$515,0)),""))</f>
        <v/>
      </c>
      <c r="K589" t="str">
        <f>IF(September!D207="","",September!D207)</f>
        <v/>
      </c>
      <c r="L589" t="str">
        <f>IF($K589="","",IFERROR(INDEX(Referensi!$I$2:$I$33,MATCH(A589,Referensi!$H$2:$H$33,0)),""))</f>
        <v/>
      </c>
    </row>
    <row r="590" spans="1:12" x14ac:dyDescent="0.35">
      <c r="A590" t="str">
        <f>IF($K590="","",September!$B$2)</f>
        <v/>
      </c>
      <c r="B590" t="str">
        <f>IF($K590="","",September!$B$4)</f>
        <v/>
      </c>
      <c r="C590" t="str">
        <f>IF($K590="","",September!$B$3)</f>
        <v/>
      </c>
      <c r="D590" s="26" t="str">
        <f>IF($K590="","",DATE(September!$B$4,MATCH(September!$B$3,Referensi!$F$2:$F$13,0),1))</f>
        <v/>
      </c>
      <c r="E590" t="str">
        <f>IF($K590="","",IF(September!A208="","",September!A208))</f>
        <v/>
      </c>
      <c r="F590" t="str">
        <f t="shared" si="13"/>
        <v/>
      </c>
      <c r="G590" t="str">
        <f>IF($K590="","",IF(September!B208="","",September!B208))</f>
        <v/>
      </c>
      <c r="H590" t="str">
        <f>IF($K590="","",IF(September!C208="","",September!C208))</f>
        <v/>
      </c>
      <c r="I590" t="str">
        <f>IF($K590="","",IFERROR(INDEX(Kode_Wilayah!$C$2:$C$515,MATCH(G590&amp;"|"&amp;H590,Kode_Wilayah!$D$2:$D$515,0)),""))</f>
        <v/>
      </c>
      <c r="K590" t="str">
        <f>IF(September!D208="","",September!D208)</f>
        <v/>
      </c>
      <c r="L590" t="str">
        <f>IF($K590="","",IFERROR(INDEX(Referensi!$I$2:$I$33,MATCH(A590,Referensi!$H$2:$H$33,0)),""))</f>
        <v/>
      </c>
    </row>
    <row r="591" spans="1:12" x14ac:dyDescent="0.35">
      <c r="A591" t="str">
        <f>IF($K591="","",September!$B$2)</f>
        <v/>
      </c>
      <c r="B591" t="str">
        <f>IF($K591="","",September!$B$4)</f>
        <v/>
      </c>
      <c r="C591" t="str">
        <f>IF($K591="","",September!$B$3)</f>
        <v/>
      </c>
      <c r="D591" s="26" t="str">
        <f>IF($K591="","",DATE(September!$B$4,MATCH(September!$B$3,Referensi!$F$2:$F$13,0),1))</f>
        <v/>
      </c>
      <c r="E591" t="str">
        <f>IF($K591="","",IF(September!A209="","",September!A209))</f>
        <v/>
      </c>
      <c r="F591" t="str">
        <f t="shared" si="13"/>
        <v/>
      </c>
      <c r="G591" t="str">
        <f>IF($K591="","",IF(September!B209="","",September!B209))</f>
        <v/>
      </c>
      <c r="H591" t="str">
        <f>IF($K591="","",IF(September!C209="","",September!C209))</f>
        <v/>
      </c>
      <c r="I591" t="str">
        <f>IF($K591="","",IFERROR(INDEX(Kode_Wilayah!$C$2:$C$515,MATCH(G591&amp;"|"&amp;H591,Kode_Wilayah!$D$2:$D$515,0)),""))</f>
        <v/>
      </c>
      <c r="K591" t="str">
        <f>IF(September!D209="","",September!D209)</f>
        <v/>
      </c>
      <c r="L591" t="str">
        <f>IF($K591="","",IFERROR(INDEX(Referensi!$I$2:$I$33,MATCH(A591,Referensi!$H$2:$H$33,0)),""))</f>
        <v/>
      </c>
    </row>
    <row r="592" spans="1:12" x14ac:dyDescent="0.35">
      <c r="A592" t="str">
        <f>IF($K592="","",September!$B$2)</f>
        <v/>
      </c>
      <c r="B592" t="str">
        <f>IF($K592="","",September!$B$4)</f>
        <v/>
      </c>
      <c r="C592" t="str">
        <f>IF($K592="","",September!$B$3)</f>
        <v/>
      </c>
      <c r="D592" s="26" t="str">
        <f>IF($K592="","",DATE(September!$B$4,MATCH(September!$B$3,Referensi!$F$2:$F$13,0),1))</f>
        <v/>
      </c>
      <c r="E592" t="str">
        <f>IF($K592="","",IF(September!A210="","",September!A210))</f>
        <v/>
      </c>
      <c r="F592" t="str">
        <f t="shared" si="13"/>
        <v/>
      </c>
      <c r="G592" t="str">
        <f>IF($K592="","",IF(September!B210="","",September!B210))</f>
        <v/>
      </c>
      <c r="H592" t="str">
        <f>IF($K592="","",IF(September!C210="","",September!C210))</f>
        <v/>
      </c>
      <c r="I592" t="str">
        <f>IF($K592="","",IFERROR(INDEX(Kode_Wilayah!$C$2:$C$515,MATCH(G592&amp;"|"&amp;H592,Kode_Wilayah!$D$2:$D$515,0)),""))</f>
        <v/>
      </c>
      <c r="K592" t="str">
        <f>IF(September!D210="","",September!D210)</f>
        <v/>
      </c>
      <c r="L592" t="str">
        <f>IF($K592="","",IFERROR(INDEX(Referensi!$I$2:$I$33,MATCH(A592,Referensi!$H$2:$H$33,0)),""))</f>
        <v/>
      </c>
    </row>
    <row r="593" spans="1:12" x14ac:dyDescent="0.35">
      <c r="A593" t="str">
        <f>IF($K593="","",September!$B$2)</f>
        <v/>
      </c>
      <c r="B593" t="str">
        <f>IF($K593="","",September!$B$4)</f>
        <v/>
      </c>
      <c r="C593" t="str">
        <f>IF($K593="","",September!$B$3)</f>
        <v/>
      </c>
      <c r="D593" s="26" t="str">
        <f>IF($K593="","",DATE(September!$B$4,MATCH(September!$B$3,Referensi!$F$2:$F$13,0),1))</f>
        <v/>
      </c>
      <c r="E593" t="str">
        <f>IF($K593="","",IF(September!A211="","",September!A211))</f>
        <v/>
      </c>
      <c r="F593" t="str">
        <f t="shared" si="13"/>
        <v/>
      </c>
      <c r="G593" t="str">
        <f>IF($K593="","",IF(September!B211="","",September!B211))</f>
        <v/>
      </c>
      <c r="H593" t="str">
        <f>IF($K593="","",IF(September!C211="","",September!C211))</f>
        <v/>
      </c>
      <c r="I593" t="str">
        <f>IF($K593="","",IFERROR(INDEX(Kode_Wilayah!$C$2:$C$515,MATCH(G593&amp;"|"&amp;H593,Kode_Wilayah!$D$2:$D$515,0)),""))</f>
        <v/>
      </c>
      <c r="K593" t="str">
        <f>IF(September!D211="","",September!D211)</f>
        <v/>
      </c>
      <c r="L593" t="str">
        <f>IF($K593="","",IFERROR(INDEX(Referensi!$I$2:$I$33,MATCH(A593,Referensi!$H$2:$H$33,0)),""))</f>
        <v/>
      </c>
    </row>
    <row r="594" spans="1:12" x14ac:dyDescent="0.35">
      <c r="A594" t="str">
        <f>IF($K594="","",September!$B$2)</f>
        <v/>
      </c>
      <c r="B594" t="str">
        <f>IF($K594="","",September!$B$4)</f>
        <v/>
      </c>
      <c r="C594" t="str">
        <f>IF($K594="","",September!$B$3)</f>
        <v/>
      </c>
      <c r="D594" s="26" t="str">
        <f>IF($K594="","",DATE(September!$B$4,MATCH(September!$B$3,Referensi!$F$2:$F$13,0),1))</f>
        <v/>
      </c>
      <c r="E594" t="str">
        <f>IF($K594="","",IF(September!A212="","",September!A212))</f>
        <v/>
      </c>
      <c r="F594" t="str">
        <f t="shared" si="13"/>
        <v/>
      </c>
      <c r="G594" t="str">
        <f>IF($K594="","",IF(September!B212="","",September!B212))</f>
        <v/>
      </c>
      <c r="H594" t="str">
        <f>IF($K594="","",IF(September!C212="","",September!C212))</f>
        <v/>
      </c>
      <c r="I594" t="str">
        <f>IF($K594="","",IFERROR(INDEX(Kode_Wilayah!$C$2:$C$515,MATCH(G594&amp;"|"&amp;H594,Kode_Wilayah!$D$2:$D$515,0)),""))</f>
        <v/>
      </c>
      <c r="K594" t="str">
        <f>IF(September!D212="","",September!D212)</f>
        <v/>
      </c>
      <c r="L594" t="str">
        <f>IF($K594="","",IFERROR(INDEX(Referensi!$I$2:$I$33,MATCH(A594,Referensi!$H$2:$H$33,0)),""))</f>
        <v/>
      </c>
    </row>
    <row r="595" spans="1:12" x14ac:dyDescent="0.35">
      <c r="A595" t="str">
        <f>IF($K595="","",September!$B$2)</f>
        <v/>
      </c>
      <c r="B595" t="str">
        <f>IF($K595="","",September!$B$4)</f>
        <v/>
      </c>
      <c r="C595" t="str">
        <f>IF($K595="","",September!$B$3)</f>
        <v/>
      </c>
      <c r="D595" s="26" t="str">
        <f>IF($K595="","",DATE(September!$B$4,MATCH(September!$B$3,Referensi!$F$2:$F$13,0),1))</f>
        <v/>
      </c>
      <c r="E595" t="str">
        <f>IF($K595="","",IF(September!A213="","",September!A213))</f>
        <v/>
      </c>
      <c r="F595" t="str">
        <f t="shared" si="13"/>
        <v/>
      </c>
      <c r="G595" t="str">
        <f>IF($K595="","",IF(September!B213="","",September!B213))</f>
        <v/>
      </c>
      <c r="H595" t="str">
        <f>IF($K595="","",IF(September!C213="","",September!C213))</f>
        <v/>
      </c>
      <c r="I595" t="str">
        <f>IF($K595="","",IFERROR(INDEX(Kode_Wilayah!$C$2:$C$515,MATCH(G595&amp;"|"&amp;H595,Kode_Wilayah!$D$2:$D$515,0)),""))</f>
        <v/>
      </c>
      <c r="K595" t="str">
        <f>IF(September!D213="","",September!D213)</f>
        <v/>
      </c>
      <c r="L595" t="str">
        <f>IF($K595="","",IFERROR(INDEX(Referensi!$I$2:$I$33,MATCH(A595,Referensi!$H$2:$H$33,0)),""))</f>
        <v/>
      </c>
    </row>
    <row r="596" spans="1:12" x14ac:dyDescent="0.35">
      <c r="A596" t="str">
        <f>IF($K596="","",September!$B$2)</f>
        <v/>
      </c>
      <c r="B596" t="str">
        <f>IF($K596="","",September!$B$4)</f>
        <v/>
      </c>
      <c r="C596" t="str">
        <f>IF($K596="","",September!$B$3)</f>
        <v/>
      </c>
      <c r="D596" s="26" t="str">
        <f>IF($K596="","",DATE(September!$B$4,MATCH(September!$B$3,Referensi!$F$2:$F$13,0),1))</f>
        <v/>
      </c>
      <c r="E596" t="str">
        <f>IF($K596="","",IF(September!A214="","",September!A214))</f>
        <v/>
      </c>
      <c r="F596" t="str">
        <f t="shared" si="13"/>
        <v/>
      </c>
      <c r="G596" t="str">
        <f>IF($K596="","",IF(September!B214="","",September!B214))</f>
        <v/>
      </c>
      <c r="H596" t="str">
        <f>IF($K596="","",IF(September!C214="","",September!C214))</f>
        <v/>
      </c>
      <c r="I596" t="str">
        <f>IF($K596="","",IFERROR(INDEX(Kode_Wilayah!$C$2:$C$515,MATCH(G596&amp;"|"&amp;H596,Kode_Wilayah!$D$2:$D$515,0)),""))</f>
        <v/>
      </c>
      <c r="K596" t="str">
        <f>IF(September!D214="","",September!D214)</f>
        <v/>
      </c>
      <c r="L596" t="str">
        <f>IF($K596="","",IFERROR(INDEX(Referensi!$I$2:$I$33,MATCH(A596,Referensi!$H$2:$H$33,0)),""))</f>
        <v/>
      </c>
    </row>
    <row r="597" spans="1:12" x14ac:dyDescent="0.35">
      <c r="A597" t="str">
        <f>IF($K597="","",September!$B$2)</f>
        <v/>
      </c>
      <c r="B597" t="str">
        <f>IF($K597="","",September!$B$4)</f>
        <v/>
      </c>
      <c r="C597" t="str">
        <f>IF($K597="","",September!$B$3)</f>
        <v/>
      </c>
      <c r="D597" s="26" t="str">
        <f>IF($K597="","",DATE(September!$B$4,MATCH(September!$B$3,Referensi!$F$2:$F$13,0),1))</f>
        <v/>
      </c>
      <c r="E597" t="str">
        <f>IF($K597="","",IF(September!A215="","",September!A215))</f>
        <v/>
      </c>
      <c r="F597" t="str">
        <f t="shared" si="13"/>
        <v/>
      </c>
      <c r="G597" t="str">
        <f>IF($K597="","",IF(September!B215="","",September!B215))</f>
        <v/>
      </c>
      <c r="H597" t="str">
        <f>IF($K597="","",IF(September!C215="","",September!C215))</f>
        <v/>
      </c>
      <c r="I597" t="str">
        <f>IF($K597="","",IFERROR(INDEX(Kode_Wilayah!$C$2:$C$515,MATCH(G597&amp;"|"&amp;H597,Kode_Wilayah!$D$2:$D$515,0)),""))</f>
        <v/>
      </c>
      <c r="K597" t="str">
        <f>IF(September!D215="","",September!D215)</f>
        <v/>
      </c>
      <c r="L597" t="str">
        <f>IF($K597="","",IFERROR(INDEX(Referensi!$I$2:$I$33,MATCH(A597,Referensi!$H$2:$H$33,0)),""))</f>
        <v/>
      </c>
    </row>
    <row r="598" spans="1:12" x14ac:dyDescent="0.35">
      <c r="A598" t="str">
        <f>IF($K598="","",September!$B$2)</f>
        <v/>
      </c>
      <c r="B598" t="str">
        <f>IF($K598="","",September!$B$4)</f>
        <v/>
      </c>
      <c r="C598" t="str">
        <f>IF($K598="","",September!$B$3)</f>
        <v/>
      </c>
      <c r="D598" s="26" t="str">
        <f>IF($K598="","",DATE(September!$B$4,MATCH(September!$B$3,Referensi!$F$2:$F$13,0),1))</f>
        <v/>
      </c>
      <c r="E598" t="str">
        <f>IF($K598="","",IF(September!A216="","",September!A216))</f>
        <v/>
      </c>
      <c r="F598" t="str">
        <f t="shared" si="13"/>
        <v/>
      </c>
      <c r="G598" t="str">
        <f>IF($K598="","",IF(September!B216="","",September!B216))</f>
        <v/>
      </c>
      <c r="H598" t="str">
        <f>IF($K598="","",IF(September!C216="","",September!C216))</f>
        <v/>
      </c>
      <c r="I598" t="str">
        <f>IF($K598="","",IFERROR(INDEX(Kode_Wilayah!$C$2:$C$515,MATCH(G598&amp;"|"&amp;H598,Kode_Wilayah!$D$2:$D$515,0)),""))</f>
        <v/>
      </c>
      <c r="K598" t="str">
        <f>IF(September!D216="","",September!D216)</f>
        <v/>
      </c>
      <c r="L598" t="str">
        <f>IF($K598="","",IFERROR(INDEX(Referensi!$I$2:$I$33,MATCH(A598,Referensi!$H$2:$H$33,0)),""))</f>
        <v/>
      </c>
    </row>
    <row r="599" spans="1:12" x14ac:dyDescent="0.35">
      <c r="A599" t="str">
        <f>IF($K599="","",September!$B$2)</f>
        <v/>
      </c>
      <c r="B599" t="str">
        <f>IF($K599="","",September!$B$4)</f>
        <v/>
      </c>
      <c r="C599" t="str">
        <f>IF($K599="","",September!$B$3)</f>
        <v/>
      </c>
      <c r="D599" s="26" t="str">
        <f>IF($K599="","",DATE(September!$B$4,MATCH(September!$B$3,Referensi!$F$2:$F$13,0),1))</f>
        <v/>
      </c>
      <c r="E599" t="str">
        <f>IF($K599="","",IF(September!A217="","",September!A217))</f>
        <v/>
      </c>
      <c r="F599" t="str">
        <f t="shared" si="13"/>
        <v/>
      </c>
      <c r="G599" t="str">
        <f>IF($K599="","",IF(September!B217="","",September!B217))</f>
        <v/>
      </c>
      <c r="H599" t="str">
        <f>IF($K599="","",IF(September!C217="","",September!C217))</f>
        <v/>
      </c>
      <c r="I599" t="str">
        <f>IF($K599="","",IFERROR(INDEX(Kode_Wilayah!$C$2:$C$515,MATCH(G599&amp;"|"&amp;H599,Kode_Wilayah!$D$2:$D$515,0)),""))</f>
        <v/>
      </c>
      <c r="K599" t="str">
        <f>IF(September!D217="","",September!D217)</f>
        <v/>
      </c>
      <c r="L599" t="str">
        <f>IF($K599="","",IFERROR(INDEX(Referensi!$I$2:$I$33,MATCH(A599,Referensi!$H$2:$H$33,0)),""))</f>
        <v/>
      </c>
    </row>
    <row r="600" spans="1:12" x14ac:dyDescent="0.35">
      <c r="A600" t="str">
        <f>IF($K600="","",September!$B$2)</f>
        <v/>
      </c>
      <c r="B600" t="str">
        <f>IF($K600="","",September!$B$4)</f>
        <v/>
      </c>
      <c r="C600" t="str">
        <f>IF($K600="","",September!$B$3)</f>
        <v/>
      </c>
      <c r="D600" s="26" t="str">
        <f>IF($K600="","",DATE(September!$B$4,MATCH(September!$B$3,Referensi!$F$2:$F$13,0),1))</f>
        <v/>
      </c>
      <c r="E600" t="str">
        <f>IF($K600="","",IF(September!A218="","",September!A218))</f>
        <v/>
      </c>
      <c r="F600" t="str">
        <f t="shared" ref="F600:F663" si="14">IF($K600="","","Wilayah")</f>
        <v/>
      </c>
      <c r="G600" t="str">
        <f>IF($K600="","",IF(September!B218="","",September!B218))</f>
        <v/>
      </c>
      <c r="H600" t="str">
        <f>IF($K600="","",IF(September!C218="","",September!C218))</f>
        <v/>
      </c>
      <c r="I600" t="str">
        <f>IF($K600="","",IFERROR(INDEX(Kode_Wilayah!$C$2:$C$515,MATCH(G600&amp;"|"&amp;H600,Kode_Wilayah!$D$2:$D$515,0)),""))</f>
        <v/>
      </c>
      <c r="K600" t="str">
        <f>IF(September!D218="","",September!D218)</f>
        <v/>
      </c>
      <c r="L600" t="str">
        <f>IF($K600="","",IFERROR(INDEX(Referensi!$I$2:$I$33,MATCH(A600,Referensi!$H$2:$H$33,0)),""))</f>
        <v/>
      </c>
    </row>
    <row r="601" spans="1:12" x14ac:dyDescent="0.35">
      <c r="A601" t="str">
        <f>IF($K601="","",September!$B$2)</f>
        <v/>
      </c>
      <c r="B601" t="str">
        <f>IF($K601="","",September!$B$4)</f>
        <v/>
      </c>
      <c r="C601" t="str">
        <f>IF($K601="","",September!$B$3)</f>
        <v/>
      </c>
      <c r="D601" s="26" t="str">
        <f>IF($K601="","",DATE(September!$B$4,MATCH(September!$B$3,Referensi!$F$2:$F$13,0),1))</f>
        <v/>
      </c>
      <c r="E601" t="str">
        <f>IF($K601="","",IF(September!A219="","",September!A219))</f>
        <v/>
      </c>
      <c r="F601" t="str">
        <f t="shared" si="14"/>
        <v/>
      </c>
      <c r="G601" t="str">
        <f>IF($K601="","",IF(September!B219="","",September!B219))</f>
        <v/>
      </c>
      <c r="H601" t="str">
        <f>IF($K601="","",IF(September!C219="","",September!C219))</f>
        <v/>
      </c>
      <c r="I601" t="str">
        <f>IF($K601="","",IFERROR(INDEX(Kode_Wilayah!$C$2:$C$515,MATCH(G601&amp;"|"&amp;H601,Kode_Wilayah!$D$2:$D$515,0)),""))</f>
        <v/>
      </c>
      <c r="K601" t="str">
        <f>IF(September!D219="","",September!D219)</f>
        <v/>
      </c>
      <c r="L601" t="str">
        <f>IF($K601="","",IFERROR(INDEX(Referensi!$I$2:$I$33,MATCH(A601,Referensi!$H$2:$H$33,0)),""))</f>
        <v/>
      </c>
    </row>
    <row r="602" spans="1:12" x14ac:dyDescent="0.35">
      <c r="A602" t="str">
        <f>IF($K602="","",September!$B$2)</f>
        <v/>
      </c>
      <c r="B602" t="str">
        <f>IF($K602="","",September!$B$4)</f>
        <v/>
      </c>
      <c r="C602" t="str">
        <f>IF($K602="","",September!$B$3)</f>
        <v/>
      </c>
      <c r="D602" s="26" t="str">
        <f>IF($K602="","",DATE(September!$B$4,MATCH(September!$B$3,Referensi!$F$2:$F$13,0),1))</f>
        <v/>
      </c>
      <c r="E602" t="str">
        <f>IF($K602="","",IF(September!A220="","",September!A220))</f>
        <v/>
      </c>
      <c r="F602" t="str">
        <f t="shared" si="14"/>
        <v/>
      </c>
      <c r="G602" t="str">
        <f>IF($K602="","",IF(September!B220="","",September!B220))</f>
        <v/>
      </c>
      <c r="H602" t="str">
        <f>IF($K602="","",IF(September!C220="","",September!C220))</f>
        <v/>
      </c>
      <c r="I602" t="str">
        <f>IF($K602="","",IFERROR(INDEX(Kode_Wilayah!$C$2:$C$515,MATCH(G602&amp;"|"&amp;H602,Kode_Wilayah!$D$2:$D$515,0)),""))</f>
        <v/>
      </c>
      <c r="K602" t="str">
        <f>IF(September!D220="","",September!D220)</f>
        <v/>
      </c>
      <c r="L602" t="str">
        <f>IF($K602="","",IFERROR(INDEX(Referensi!$I$2:$I$33,MATCH(A602,Referensi!$H$2:$H$33,0)),""))</f>
        <v/>
      </c>
    </row>
    <row r="603" spans="1:12" x14ac:dyDescent="0.35">
      <c r="A603" t="str">
        <f>IF($K603="","",September!$B$2)</f>
        <v/>
      </c>
      <c r="B603" t="str">
        <f>IF($K603="","",September!$B$4)</f>
        <v/>
      </c>
      <c r="C603" t="str">
        <f>IF($K603="","",September!$B$3)</f>
        <v/>
      </c>
      <c r="D603" s="26" t="str">
        <f>IF($K603="","",DATE(September!$B$4,MATCH(September!$B$3,Referensi!$F$2:$F$13,0),1))</f>
        <v/>
      </c>
      <c r="E603" t="str">
        <f>IF($K603="","",IF(September!A221="","",September!A221))</f>
        <v/>
      </c>
      <c r="F603" t="str">
        <f t="shared" si="14"/>
        <v/>
      </c>
      <c r="G603" t="str">
        <f>IF($K603="","",IF(September!B221="","",September!B221))</f>
        <v/>
      </c>
      <c r="H603" t="str">
        <f>IF($K603="","",IF(September!C221="","",September!C221))</f>
        <v/>
      </c>
      <c r="I603" t="str">
        <f>IF($K603="","",IFERROR(INDEX(Kode_Wilayah!$C$2:$C$515,MATCH(G603&amp;"|"&amp;H603,Kode_Wilayah!$D$2:$D$515,0)),""))</f>
        <v/>
      </c>
      <c r="K603" t="str">
        <f>IF(September!D221="","",September!D221)</f>
        <v/>
      </c>
      <c r="L603" t="str">
        <f>IF($K603="","",IFERROR(INDEX(Referensi!$I$2:$I$33,MATCH(A603,Referensi!$H$2:$H$33,0)),""))</f>
        <v/>
      </c>
    </row>
    <row r="604" spans="1:12" x14ac:dyDescent="0.35">
      <c r="A604" t="str">
        <f>IF($K604="","",September!$B$2)</f>
        <v/>
      </c>
      <c r="B604" t="str">
        <f>IF($K604="","",September!$B$4)</f>
        <v/>
      </c>
      <c r="C604" t="str">
        <f>IF($K604="","",September!$B$3)</f>
        <v/>
      </c>
      <c r="D604" s="26" t="str">
        <f>IF($K604="","",DATE(September!$B$4,MATCH(September!$B$3,Referensi!$F$2:$F$13,0),1))</f>
        <v/>
      </c>
      <c r="E604" t="str">
        <f>IF($K604="","",IF(September!A222="","",September!A222))</f>
        <v/>
      </c>
      <c r="F604" t="str">
        <f t="shared" si="14"/>
        <v/>
      </c>
      <c r="G604" t="str">
        <f>IF($K604="","",IF(September!B222="","",September!B222))</f>
        <v/>
      </c>
      <c r="H604" t="str">
        <f>IF($K604="","",IF(September!C222="","",September!C222))</f>
        <v/>
      </c>
      <c r="I604" t="str">
        <f>IF($K604="","",IFERROR(INDEX(Kode_Wilayah!$C$2:$C$515,MATCH(G604&amp;"|"&amp;H604,Kode_Wilayah!$D$2:$D$515,0)),""))</f>
        <v/>
      </c>
      <c r="K604" t="str">
        <f>IF(September!D222="","",September!D222)</f>
        <v/>
      </c>
      <c r="L604" t="str">
        <f>IF($K604="","",IFERROR(INDEX(Referensi!$I$2:$I$33,MATCH(A604,Referensi!$H$2:$H$33,0)),""))</f>
        <v/>
      </c>
    </row>
    <row r="605" spans="1:12" x14ac:dyDescent="0.35">
      <c r="A605" t="str">
        <f>IF($K605="","",September!$B$2)</f>
        <v/>
      </c>
      <c r="B605" t="str">
        <f>IF($K605="","",September!$B$4)</f>
        <v/>
      </c>
      <c r="C605" t="str">
        <f>IF($K605="","",September!$B$3)</f>
        <v/>
      </c>
      <c r="D605" s="26" t="str">
        <f>IF($K605="","",DATE(September!$B$4,MATCH(September!$B$3,Referensi!$F$2:$F$13,0),1))</f>
        <v/>
      </c>
      <c r="E605" t="str">
        <f>IF($K605="","",IF(September!A223="","",September!A223))</f>
        <v/>
      </c>
      <c r="F605" t="str">
        <f t="shared" si="14"/>
        <v/>
      </c>
      <c r="G605" t="str">
        <f>IF($K605="","",IF(September!B223="","",September!B223))</f>
        <v/>
      </c>
      <c r="H605" t="str">
        <f>IF($K605="","",IF(September!C223="","",September!C223))</f>
        <v/>
      </c>
      <c r="I605" t="str">
        <f>IF($K605="","",IFERROR(INDEX(Kode_Wilayah!$C$2:$C$515,MATCH(G605&amp;"|"&amp;H605,Kode_Wilayah!$D$2:$D$515,0)),""))</f>
        <v/>
      </c>
      <c r="K605" t="str">
        <f>IF(September!D223="","",September!D223)</f>
        <v/>
      </c>
      <c r="L605" t="str">
        <f>IF($K605="","",IFERROR(INDEX(Referensi!$I$2:$I$33,MATCH(A605,Referensi!$H$2:$H$33,0)),""))</f>
        <v/>
      </c>
    </row>
    <row r="606" spans="1:12" x14ac:dyDescent="0.35">
      <c r="A606" t="str">
        <f>IF($K606="","",September!$B$2)</f>
        <v/>
      </c>
      <c r="B606" t="str">
        <f>IF($K606="","",September!$B$4)</f>
        <v/>
      </c>
      <c r="C606" t="str">
        <f>IF($K606="","",September!$B$3)</f>
        <v/>
      </c>
      <c r="D606" s="26" t="str">
        <f>IF($K606="","",DATE(September!$B$4,MATCH(September!$B$3,Referensi!$F$2:$F$13,0),1))</f>
        <v/>
      </c>
      <c r="E606" t="str">
        <f>IF($K606="","",IF(September!A224="","",September!A224))</f>
        <v/>
      </c>
      <c r="F606" t="str">
        <f t="shared" si="14"/>
        <v/>
      </c>
      <c r="G606" t="str">
        <f>IF($K606="","",IF(September!B224="","",September!B224))</f>
        <v/>
      </c>
      <c r="H606" t="str">
        <f>IF($K606="","",IF(September!C224="","",September!C224))</f>
        <v/>
      </c>
      <c r="I606" t="str">
        <f>IF($K606="","",IFERROR(INDEX(Kode_Wilayah!$C$2:$C$515,MATCH(G606&amp;"|"&amp;H606,Kode_Wilayah!$D$2:$D$515,0)),""))</f>
        <v/>
      </c>
      <c r="K606" t="str">
        <f>IF(September!D224="","",September!D224)</f>
        <v/>
      </c>
      <c r="L606" t="str">
        <f>IF($K606="","",IFERROR(INDEX(Referensi!$I$2:$I$33,MATCH(A606,Referensi!$H$2:$H$33,0)),""))</f>
        <v/>
      </c>
    </row>
    <row r="607" spans="1:12" x14ac:dyDescent="0.35">
      <c r="A607" t="str">
        <f>IF($K607="","",September!$B$2)</f>
        <v/>
      </c>
      <c r="B607" t="str">
        <f>IF($K607="","",September!$B$4)</f>
        <v/>
      </c>
      <c r="C607" t="str">
        <f>IF($K607="","",September!$B$3)</f>
        <v/>
      </c>
      <c r="D607" s="26" t="str">
        <f>IF($K607="","",DATE(September!$B$4,MATCH(September!$B$3,Referensi!$F$2:$F$13,0),1))</f>
        <v/>
      </c>
      <c r="E607" t="str">
        <f>IF($K607="","",IF(September!A225="","",September!A225))</f>
        <v/>
      </c>
      <c r="F607" t="str">
        <f t="shared" si="14"/>
        <v/>
      </c>
      <c r="G607" t="str">
        <f>IF($K607="","",IF(September!B225="","",September!B225))</f>
        <v/>
      </c>
      <c r="H607" t="str">
        <f>IF($K607="","",IF(September!C225="","",September!C225))</f>
        <v/>
      </c>
      <c r="I607" t="str">
        <f>IF($K607="","",IFERROR(INDEX(Kode_Wilayah!$C$2:$C$515,MATCH(G607&amp;"|"&amp;H607,Kode_Wilayah!$D$2:$D$515,0)),""))</f>
        <v/>
      </c>
      <c r="K607" t="str">
        <f>IF(September!D225="","",September!D225)</f>
        <v/>
      </c>
      <c r="L607" t="str">
        <f>IF($K607="","",IFERROR(INDEX(Referensi!$I$2:$I$33,MATCH(A607,Referensi!$H$2:$H$33,0)),""))</f>
        <v/>
      </c>
    </row>
    <row r="608" spans="1:12" x14ac:dyDescent="0.35">
      <c r="A608" t="str">
        <f>IF($K608="","",September!$B$2)</f>
        <v/>
      </c>
      <c r="B608" t="str">
        <f>IF($K608="","",September!$B$4)</f>
        <v/>
      </c>
      <c r="C608" t="str">
        <f>IF($K608="","",September!$B$3)</f>
        <v/>
      </c>
      <c r="D608" s="26" t="str">
        <f>IF($K608="","",DATE(September!$B$4,MATCH(September!$B$3,Referensi!$F$2:$F$13,0),1))</f>
        <v/>
      </c>
      <c r="E608" t="str">
        <f>IF($K608="","",IF(September!A226="","",September!A226))</f>
        <v/>
      </c>
      <c r="F608" t="str">
        <f t="shared" si="14"/>
        <v/>
      </c>
      <c r="G608" t="str">
        <f>IF($K608="","",IF(September!B226="","",September!B226))</f>
        <v/>
      </c>
      <c r="H608" t="str">
        <f>IF($K608="","",IF(September!C226="","",September!C226))</f>
        <v/>
      </c>
      <c r="I608" t="str">
        <f>IF($K608="","",IFERROR(INDEX(Kode_Wilayah!$C$2:$C$515,MATCH(G608&amp;"|"&amp;H608,Kode_Wilayah!$D$2:$D$515,0)),""))</f>
        <v/>
      </c>
      <c r="K608" t="str">
        <f>IF(September!D226="","",September!D226)</f>
        <v/>
      </c>
      <c r="L608" t="str">
        <f>IF($K608="","",IFERROR(INDEX(Referensi!$I$2:$I$33,MATCH(A608,Referensi!$H$2:$H$33,0)),""))</f>
        <v/>
      </c>
    </row>
    <row r="609" spans="1:12" x14ac:dyDescent="0.35">
      <c r="A609" t="str">
        <f>IF($K609="","",September!$B$2)</f>
        <v/>
      </c>
      <c r="B609" t="str">
        <f>IF($K609="","",September!$B$4)</f>
        <v/>
      </c>
      <c r="C609" t="str">
        <f>IF($K609="","",September!$B$3)</f>
        <v/>
      </c>
      <c r="D609" s="26" t="str">
        <f>IF($K609="","",DATE(September!$B$4,MATCH(September!$B$3,Referensi!$F$2:$F$13,0),1))</f>
        <v/>
      </c>
      <c r="E609" t="str">
        <f>IF($K609="","",IF(September!A227="","",September!A227))</f>
        <v/>
      </c>
      <c r="F609" t="str">
        <f t="shared" si="14"/>
        <v/>
      </c>
      <c r="G609" t="str">
        <f>IF($K609="","",IF(September!B227="","",September!B227))</f>
        <v/>
      </c>
      <c r="H609" t="str">
        <f>IF($K609="","",IF(September!C227="","",September!C227))</f>
        <v/>
      </c>
      <c r="I609" t="str">
        <f>IF($K609="","",IFERROR(INDEX(Kode_Wilayah!$C$2:$C$515,MATCH(G609&amp;"|"&amp;H609,Kode_Wilayah!$D$2:$D$515,0)),""))</f>
        <v/>
      </c>
      <c r="K609" t="str">
        <f>IF(September!D227="","",September!D227)</f>
        <v/>
      </c>
      <c r="L609" t="str">
        <f>IF($K609="","",IFERROR(INDEX(Referensi!$I$2:$I$33,MATCH(A609,Referensi!$H$2:$H$33,0)),""))</f>
        <v/>
      </c>
    </row>
    <row r="610" spans="1:12" x14ac:dyDescent="0.35">
      <c r="A610" t="str">
        <f>IF($K610="","",September!$B$2)</f>
        <v/>
      </c>
      <c r="B610" t="str">
        <f>IF($K610="","",September!$B$4)</f>
        <v/>
      </c>
      <c r="C610" t="str">
        <f>IF($K610="","",September!$B$3)</f>
        <v/>
      </c>
      <c r="D610" s="26" t="str">
        <f>IF($K610="","",DATE(September!$B$4,MATCH(September!$B$3,Referensi!$F$2:$F$13,0),1))</f>
        <v/>
      </c>
      <c r="E610" t="str">
        <f>IF($K610="","",IF(September!A228="","",September!A228))</f>
        <v/>
      </c>
      <c r="F610" t="str">
        <f t="shared" si="14"/>
        <v/>
      </c>
      <c r="G610" t="str">
        <f>IF($K610="","",IF(September!B228="","",September!B228))</f>
        <v/>
      </c>
      <c r="H610" t="str">
        <f>IF($K610="","",IF(September!C228="","",September!C228))</f>
        <v/>
      </c>
      <c r="I610" t="str">
        <f>IF($K610="","",IFERROR(INDEX(Kode_Wilayah!$C$2:$C$515,MATCH(G610&amp;"|"&amp;H610,Kode_Wilayah!$D$2:$D$515,0)),""))</f>
        <v/>
      </c>
      <c r="K610" t="str">
        <f>IF(September!D228="","",September!D228)</f>
        <v/>
      </c>
      <c r="L610" t="str">
        <f>IF($K610="","",IFERROR(INDEX(Referensi!$I$2:$I$33,MATCH(A610,Referensi!$H$2:$H$33,0)),""))</f>
        <v/>
      </c>
    </row>
    <row r="611" spans="1:12" x14ac:dyDescent="0.35">
      <c r="A611" t="str">
        <f>IF($K611="","",September!$B$2)</f>
        <v/>
      </c>
      <c r="B611" t="str">
        <f>IF($K611="","",September!$B$4)</f>
        <v/>
      </c>
      <c r="C611" t="str">
        <f>IF($K611="","",September!$B$3)</f>
        <v/>
      </c>
      <c r="D611" s="26" t="str">
        <f>IF($K611="","",DATE(September!$B$4,MATCH(September!$B$3,Referensi!$F$2:$F$13,0),1))</f>
        <v/>
      </c>
      <c r="E611" t="str">
        <f>IF($K611="","",IF(September!A229="","",September!A229))</f>
        <v/>
      </c>
      <c r="F611" t="str">
        <f t="shared" si="14"/>
        <v/>
      </c>
      <c r="G611" t="str">
        <f>IF($K611="","",IF(September!B229="","",September!B229))</f>
        <v/>
      </c>
      <c r="H611" t="str">
        <f>IF($K611="","",IF(September!C229="","",September!C229))</f>
        <v/>
      </c>
      <c r="I611" t="str">
        <f>IF($K611="","",IFERROR(INDEX(Kode_Wilayah!$C$2:$C$515,MATCH(G611&amp;"|"&amp;H611,Kode_Wilayah!$D$2:$D$515,0)),""))</f>
        <v/>
      </c>
      <c r="K611" t="str">
        <f>IF(September!D229="","",September!D229)</f>
        <v/>
      </c>
      <c r="L611" t="str">
        <f>IF($K611="","",IFERROR(INDEX(Referensi!$I$2:$I$33,MATCH(A611,Referensi!$H$2:$H$33,0)),""))</f>
        <v/>
      </c>
    </row>
    <row r="612" spans="1:12" x14ac:dyDescent="0.35">
      <c r="A612" t="str">
        <f>IF($K612="","",September!$B$2)</f>
        <v/>
      </c>
      <c r="B612" t="str">
        <f>IF($K612="","",September!$B$4)</f>
        <v/>
      </c>
      <c r="C612" t="str">
        <f>IF($K612="","",September!$B$3)</f>
        <v/>
      </c>
      <c r="D612" s="26" t="str">
        <f>IF($K612="","",DATE(September!$B$4,MATCH(September!$B$3,Referensi!$F$2:$F$13,0),1))</f>
        <v/>
      </c>
      <c r="E612" t="str">
        <f>IF($K612="","",IF(September!A230="","",September!A230))</f>
        <v/>
      </c>
      <c r="F612" t="str">
        <f t="shared" si="14"/>
        <v/>
      </c>
      <c r="G612" t="str">
        <f>IF($K612="","",IF(September!B230="","",September!B230))</f>
        <v/>
      </c>
      <c r="H612" t="str">
        <f>IF($K612="","",IF(September!C230="","",September!C230))</f>
        <v/>
      </c>
      <c r="I612" t="str">
        <f>IF($K612="","",IFERROR(INDEX(Kode_Wilayah!$C$2:$C$515,MATCH(G612&amp;"|"&amp;H612,Kode_Wilayah!$D$2:$D$515,0)),""))</f>
        <v/>
      </c>
      <c r="K612" t="str">
        <f>IF(September!D230="","",September!D230)</f>
        <v/>
      </c>
      <c r="L612" t="str">
        <f>IF($K612="","",IFERROR(INDEX(Referensi!$I$2:$I$33,MATCH(A612,Referensi!$H$2:$H$33,0)),""))</f>
        <v/>
      </c>
    </row>
    <row r="613" spans="1:12" x14ac:dyDescent="0.35">
      <c r="A613" t="str">
        <f>IF($K613="","",September!$B$2)</f>
        <v/>
      </c>
      <c r="B613" t="str">
        <f>IF($K613="","",September!$B$4)</f>
        <v/>
      </c>
      <c r="C613" t="str">
        <f>IF($K613="","",September!$B$3)</f>
        <v/>
      </c>
      <c r="D613" s="26" t="str">
        <f>IF($K613="","",DATE(September!$B$4,MATCH(September!$B$3,Referensi!$F$2:$F$13,0),1))</f>
        <v/>
      </c>
      <c r="E613" t="str">
        <f>IF($K613="","",IF(September!A231="","",September!A231))</f>
        <v/>
      </c>
      <c r="F613" t="str">
        <f t="shared" si="14"/>
        <v/>
      </c>
      <c r="G613" t="str">
        <f>IF($K613="","",IF(September!B231="","",September!B231))</f>
        <v/>
      </c>
      <c r="H613" t="str">
        <f>IF($K613="","",IF(September!C231="","",September!C231))</f>
        <v/>
      </c>
      <c r="I613" t="str">
        <f>IF($K613="","",IFERROR(INDEX(Kode_Wilayah!$C$2:$C$515,MATCH(G613&amp;"|"&amp;H613,Kode_Wilayah!$D$2:$D$515,0)),""))</f>
        <v/>
      </c>
      <c r="K613" t="str">
        <f>IF(September!D231="","",September!D231)</f>
        <v/>
      </c>
      <c r="L613" t="str">
        <f>IF($K613="","",IFERROR(INDEX(Referensi!$I$2:$I$33,MATCH(A613,Referensi!$H$2:$H$33,0)),""))</f>
        <v/>
      </c>
    </row>
    <row r="614" spans="1:12" x14ac:dyDescent="0.35">
      <c r="A614" t="str">
        <f>IF($K614="","",September!$B$2)</f>
        <v/>
      </c>
      <c r="B614" t="str">
        <f>IF($K614="","",September!$B$4)</f>
        <v/>
      </c>
      <c r="C614" t="str">
        <f>IF($K614="","",September!$B$3)</f>
        <v/>
      </c>
      <c r="D614" s="26" t="str">
        <f>IF($K614="","",DATE(September!$B$4,MATCH(September!$B$3,Referensi!$F$2:$F$13,0),1))</f>
        <v/>
      </c>
      <c r="E614" t="str">
        <f>IF($K614="","",IF(September!A232="","",September!A232))</f>
        <v/>
      </c>
      <c r="F614" t="str">
        <f t="shared" si="14"/>
        <v/>
      </c>
      <c r="G614" t="str">
        <f>IF($K614="","",IF(September!B232="","",September!B232))</f>
        <v/>
      </c>
      <c r="H614" t="str">
        <f>IF($K614="","",IF(September!C232="","",September!C232))</f>
        <v/>
      </c>
      <c r="I614" t="str">
        <f>IF($K614="","",IFERROR(INDEX(Kode_Wilayah!$C$2:$C$515,MATCH(G614&amp;"|"&amp;H614,Kode_Wilayah!$D$2:$D$515,0)),""))</f>
        <v/>
      </c>
      <c r="K614" t="str">
        <f>IF(September!D232="","",September!D232)</f>
        <v/>
      </c>
      <c r="L614" t="str">
        <f>IF($K614="","",IFERROR(INDEX(Referensi!$I$2:$I$33,MATCH(A614,Referensi!$H$2:$H$33,0)),""))</f>
        <v/>
      </c>
    </row>
    <row r="615" spans="1:12" x14ac:dyDescent="0.35">
      <c r="A615" t="str">
        <f>IF($K615="","",September!$B$2)</f>
        <v/>
      </c>
      <c r="B615" t="str">
        <f>IF($K615="","",September!$B$4)</f>
        <v/>
      </c>
      <c r="C615" t="str">
        <f>IF($K615="","",September!$B$3)</f>
        <v/>
      </c>
      <c r="D615" s="26" t="str">
        <f>IF($K615="","",DATE(September!$B$4,MATCH(September!$B$3,Referensi!$F$2:$F$13,0),1))</f>
        <v/>
      </c>
      <c r="E615" t="str">
        <f>IF($K615="","",IF(September!A233="","",September!A233))</f>
        <v/>
      </c>
      <c r="F615" t="str">
        <f t="shared" si="14"/>
        <v/>
      </c>
      <c r="G615" t="str">
        <f>IF($K615="","",IF(September!B233="","",September!B233))</f>
        <v/>
      </c>
      <c r="H615" t="str">
        <f>IF($K615="","",IF(September!C233="","",September!C233))</f>
        <v/>
      </c>
      <c r="I615" t="str">
        <f>IF($K615="","",IFERROR(INDEX(Kode_Wilayah!$C$2:$C$515,MATCH(G615&amp;"|"&amp;H615,Kode_Wilayah!$D$2:$D$515,0)),""))</f>
        <v/>
      </c>
      <c r="K615" t="str">
        <f>IF(September!D233="","",September!D233)</f>
        <v/>
      </c>
      <c r="L615" t="str">
        <f>IF($K615="","",IFERROR(INDEX(Referensi!$I$2:$I$33,MATCH(A615,Referensi!$H$2:$H$33,0)),""))</f>
        <v/>
      </c>
    </row>
    <row r="616" spans="1:12" x14ac:dyDescent="0.35">
      <c r="A616" t="str">
        <f>IF($K616="","",September!$B$2)</f>
        <v/>
      </c>
      <c r="B616" t="str">
        <f>IF($K616="","",September!$B$4)</f>
        <v/>
      </c>
      <c r="C616" t="str">
        <f>IF($K616="","",September!$B$3)</f>
        <v/>
      </c>
      <c r="D616" s="26" t="str">
        <f>IF($K616="","",DATE(September!$B$4,MATCH(September!$B$3,Referensi!$F$2:$F$13,0),1))</f>
        <v/>
      </c>
      <c r="E616" t="str">
        <f>IF($K616="","",IF(September!A234="","",September!A234))</f>
        <v/>
      </c>
      <c r="F616" t="str">
        <f t="shared" si="14"/>
        <v/>
      </c>
      <c r="G616" t="str">
        <f>IF($K616="","",IF(September!B234="","",September!B234))</f>
        <v/>
      </c>
      <c r="H616" t="str">
        <f>IF($K616="","",IF(September!C234="","",September!C234))</f>
        <v/>
      </c>
      <c r="I616" t="str">
        <f>IF($K616="","",IFERROR(INDEX(Kode_Wilayah!$C$2:$C$515,MATCH(G616&amp;"|"&amp;H616,Kode_Wilayah!$D$2:$D$515,0)),""))</f>
        <v/>
      </c>
      <c r="K616" t="str">
        <f>IF(September!D234="","",September!D234)</f>
        <v/>
      </c>
      <c r="L616" t="str">
        <f>IF($K616="","",IFERROR(INDEX(Referensi!$I$2:$I$33,MATCH(A616,Referensi!$H$2:$H$33,0)),""))</f>
        <v/>
      </c>
    </row>
    <row r="617" spans="1:12" x14ac:dyDescent="0.35">
      <c r="A617" t="str">
        <f>IF($K617="","",September!$B$2)</f>
        <v/>
      </c>
      <c r="B617" t="str">
        <f>IF($K617="","",September!$B$4)</f>
        <v/>
      </c>
      <c r="C617" t="str">
        <f>IF($K617="","",September!$B$3)</f>
        <v/>
      </c>
      <c r="D617" s="26" t="str">
        <f>IF($K617="","",DATE(September!$B$4,MATCH(September!$B$3,Referensi!$F$2:$F$13,0),1))</f>
        <v/>
      </c>
      <c r="E617" t="str">
        <f>IF($K617="","",IF(September!A235="","",September!A235))</f>
        <v/>
      </c>
      <c r="F617" t="str">
        <f t="shared" si="14"/>
        <v/>
      </c>
      <c r="G617" t="str">
        <f>IF($K617="","",IF(September!B235="","",September!B235))</f>
        <v/>
      </c>
      <c r="H617" t="str">
        <f>IF($K617="","",IF(September!C235="","",September!C235))</f>
        <v/>
      </c>
      <c r="I617" t="str">
        <f>IF($K617="","",IFERROR(INDEX(Kode_Wilayah!$C$2:$C$515,MATCH(G617&amp;"|"&amp;H617,Kode_Wilayah!$D$2:$D$515,0)),""))</f>
        <v/>
      </c>
      <c r="K617" t="str">
        <f>IF(September!D235="","",September!D235)</f>
        <v/>
      </c>
      <c r="L617" t="str">
        <f>IF($K617="","",IFERROR(INDEX(Referensi!$I$2:$I$33,MATCH(A617,Referensi!$H$2:$H$33,0)),""))</f>
        <v/>
      </c>
    </row>
    <row r="618" spans="1:12" x14ac:dyDescent="0.35">
      <c r="A618" t="str">
        <f>IF($K618="","",September!$B$2)</f>
        <v/>
      </c>
      <c r="B618" t="str">
        <f>IF($K618="","",September!$B$4)</f>
        <v/>
      </c>
      <c r="C618" t="str">
        <f>IF($K618="","",September!$B$3)</f>
        <v/>
      </c>
      <c r="D618" s="26" t="str">
        <f>IF($K618="","",DATE(September!$B$4,MATCH(September!$B$3,Referensi!$F$2:$F$13,0),1))</f>
        <v/>
      </c>
      <c r="E618" t="str">
        <f>IF($K618="","",IF(September!A236="","",September!A236))</f>
        <v/>
      </c>
      <c r="F618" t="str">
        <f t="shared" si="14"/>
        <v/>
      </c>
      <c r="G618" t="str">
        <f>IF($K618="","",IF(September!B236="","",September!B236))</f>
        <v/>
      </c>
      <c r="H618" t="str">
        <f>IF($K618="","",IF(September!C236="","",September!C236))</f>
        <v/>
      </c>
      <c r="I618" t="str">
        <f>IF($K618="","",IFERROR(INDEX(Kode_Wilayah!$C$2:$C$515,MATCH(G618&amp;"|"&amp;H618,Kode_Wilayah!$D$2:$D$515,0)),""))</f>
        <v/>
      </c>
      <c r="K618" t="str">
        <f>IF(September!D236="","",September!D236)</f>
        <v/>
      </c>
      <c r="L618" t="str">
        <f>IF($K618="","",IFERROR(INDEX(Referensi!$I$2:$I$33,MATCH(A618,Referensi!$H$2:$H$33,0)),""))</f>
        <v/>
      </c>
    </row>
    <row r="619" spans="1:12" x14ac:dyDescent="0.35">
      <c r="A619" t="str">
        <f>IF($K619="","",September!$B$2)</f>
        <v/>
      </c>
      <c r="B619" t="str">
        <f>IF($K619="","",September!$B$4)</f>
        <v/>
      </c>
      <c r="C619" t="str">
        <f>IF($K619="","",September!$B$3)</f>
        <v/>
      </c>
      <c r="D619" s="26" t="str">
        <f>IF($K619="","",DATE(September!$B$4,MATCH(September!$B$3,Referensi!$F$2:$F$13,0),1))</f>
        <v/>
      </c>
      <c r="E619" t="str">
        <f>IF($K619="","",IF(September!A237="","",September!A237))</f>
        <v/>
      </c>
      <c r="F619" t="str">
        <f t="shared" si="14"/>
        <v/>
      </c>
      <c r="G619" t="str">
        <f>IF($K619="","",IF(September!B237="","",September!B237))</f>
        <v/>
      </c>
      <c r="H619" t="str">
        <f>IF($K619="","",IF(September!C237="","",September!C237))</f>
        <v/>
      </c>
      <c r="I619" t="str">
        <f>IF($K619="","",IFERROR(INDEX(Kode_Wilayah!$C$2:$C$515,MATCH(G619&amp;"|"&amp;H619,Kode_Wilayah!$D$2:$D$515,0)),""))</f>
        <v/>
      </c>
      <c r="K619" t="str">
        <f>IF(September!D237="","",September!D237)</f>
        <v/>
      </c>
      <c r="L619" t="str">
        <f>IF($K619="","",IFERROR(INDEX(Referensi!$I$2:$I$33,MATCH(A619,Referensi!$H$2:$H$33,0)),""))</f>
        <v/>
      </c>
    </row>
    <row r="620" spans="1:12" x14ac:dyDescent="0.35">
      <c r="A620" t="str">
        <f>IF($K620="","",September!$B$2)</f>
        <v/>
      </c>
      <c r="B620" t="str">
        <f>IF($K620="","",September!$B$4)</f>
        <v/>
      </c>
      <c r="C620" t="str">
        <f>IF($K620="","",September!$B$3)</f>
        <v/>
      </c>
      <c r="D620" s="26" t="str">
        <f>IF($K620="","",DATE(September!$B$4,MATCH(September!$B$3,Referensi!$F$2:$F$13,0),1))</f>
        <v/>
      </c>
      <c r="E620" t="str">
        <f>IF($K620="","",IF(September!A238="","",September!A238))</f>
        <v/>
      </c>
      <c r="F620" t="str">
        <f t="shared" si="14"/>
        <v/>
      </c>
      <c r="G620" t="str">
        <f>IF($K620="","",IF(September!B238="","",September!B238))</f>
        <v/>
      </c>
      <c r="H620" t="str">
        <f>IF($K620="","",IF(September!C238="","",September!C238))</f>
        <v/>
      </c>
      <c r="I620" t="str">
        <f>IF($K620="","",IFERROR(INDEX(Kode_Wilayah!$C$2:$C$515,MATCH(G620&amp;"|"&amp;H620,Kode_Wilayah!$D$2:$D$515,0)),""))</f>
        <v/>
      </c>
      <c r="K620" t="str">
        <f>IF(September!D238="","",September!D238)</f>
        <v/>
      </c>
      <c r="L620" t="str">
        <f>IF($K620="","",IFERROR(INDEX(Referensi!$I$2:$I$33,MATCH(A620,Referensi!$H$2:$H$33,0)),""))</f>
        <v/>
      </c>
    </row>
    <row r="621" spans="1:12" x14ac:dyDescent="0.35">
      <c r="A621" t="str">
        <f>IF($K621="","",September!$B$2)</f>
        <v/>
      </c>
      <c r="B621" t="str">
        <f>IF($K621="","",September!$B$4)</f>
        <v/>
      </c>
      <c r="C621" t="str">
        <f>IF($K621="","",September!$B$3)</f>
        <v/>
      </c>
      <c r="D621" s="26" t="str">
        <f>IF($K621="","",DATE(September!$B$4,MATCH(September!$B$3,Referensi!$F$2:$F$13,0),1))</f>
        <v/>
      </c>
      <c r="E621" t="str">
        <f>IF($K621="","",IF(September!A239="","",September!A239))</f>
        <v/>
      </c>
      <c r="F621" t="str">
        <f t="shared" si="14"/>
        <v/>
      </c>
      <c r="G621" t="str">
        <f>IF($K621="","",IF(September!B239="","",September!B239))</f>
        <v/>
      </c>
      <c r="H621" t="str">
        <f>IF($K621="","",IF(September!C239="","",September!C239))</f>
        <v/>
      </c>
      <c r="I621" t="str">
        <f>IF($K621="","",IFERROR(INDEX(Kode_Wilayah!$C$2:$C$515,MATCH(G621&amp;"|"&amp;H621,Kode_Wilayah!$D$2:$D$515,0)),""))</f>
        <v/>
      </c>
      <c r="K621" t="str">
        <f>IF(September!D239="","",September!D239)</f>
        <v/>
      </c>
      <c r="L621" t="str">
        <f>IF($K621="","",IFERROR(INDEX(Referensi!$I$2:$I$33,MATCH(A621,Referensi!$H$2:$H$33,0)),""))</f>
        <v/>
      </c>
    </row>
    <row r="622" spans="1:12" x14ac:dyDescent="0.35">
      <c r="A622" t="str">
        <f>IF($K622="","",September!$B$2)</f>
        <v/>
      </c>
      <c r="B622" t="str">
        <f>IF($K622="","",September!$B$4)</f>
        <v/>
      </c>
      <c r="C622" t="str">
        <f>IF($K622="","",September!$B$3)</f>
        <v/>
      </c>
      <c r="D622" s="26" t="str">
        <f>IF($K622="","",DATE(September!$B$4,MATCH(September!$B$3,Referensi!$F$2:$F$13,0),1))</f>
        <v/>
      </c>
      <c r="E622" t="str">
        <f>IF($K622="","",IF(September!A240="","",September!A240))</f>
        <v/>
      </c>
      <c r="F622" t="str">
        <f t="shared" si="14"/>
        <v/>
      </c>
      <c r="G622" t="str">
        <f>IF($K622="","",IF(September!B240="","",September!B240))</f>
        <v/>
      </c>
      <c r="H622" t="str">
        <f>IF($K622="","",IF(September!C240="","",September!C240))</f>
        <v/>
      </c>
      <c r="I622" t="str">
        <f>IF($K622="","",IFERROR(INDEX(Kode_Wilayah!$C$2:$C$515,MATCH(G622&amp;"|"&amp;H622,Kode_Wilayah!$D$2:$D$515,0)),""))</f>
        <v/>
      </c>
      <c r="K622" t="str">
        <f>IF(September!D240="","",September!D240)</f>
        <v/>
      </c>
      <c r="L622" t="str">
        <f>IF($K622="","",IFERROR(INDEX(Referensi!$I$2:$I$33,MATCH(A622,Referensi!$H$2:$H$33,0)),""))</f>
        <v/>
      </c>
    </row>
    <row r="623" spans="1:12" x14ac:dyDescent="0.35">
      <c r="A623" t="str">
        <f>IF($K623="","",September!$B$2)</f>
        <v/>
      </c>
      <c r="B623" t="str">
        <f>IF($K623="","",September!$B$4)</f>
        <v/>
      </c>
      <c r="C623" t="str">
        <f>IF($K623="","",September!$B$3)</f>
        <v/>
      </c>
      <c r="D623" s="26" t="str">
        <f>IF($K623="","",DATE(September!$B$4,MATCH(September!$B$3,Referensi!$F$2:$F$13,0),1))</f>
        <v/>
      </c>
      <c r="E623" t="str">
        <f>IF($K623="","",IF(September!A241="","",September!A241))</f>
        <v/>
      </c>
      <c r="F623" t="str">
        <f t="shared" si="14"/>
        <v/>
      </c>
      <c r="G623" t="str">
        <f>IF($K623="","",IF(September!B241="","",September!B241))</f>
        <v/>
      </c>
      <c r="H623" t="str">
        <f>IF($K623="","",IF(September!C241="","",September!C241))</f>
        <v/>
      </c>
      <c r="I623" t="str">
        <f>IF($K623="","",IFERROR(INDEX(Kode_Wilayah!$C$2:$C$515,MATCH(G623&amp;"|"&amp;H623,Kode_Wilayah!$D$2:$D$515,0)),""))</f>
        <v/>
      </c>
      <c r="K623" t="str">
        <f>IF(September!D241="","",September!D241)</f>
        <v/>
      </c>
      <c r="L623" t="str">
        <f>IF($K623="","",IFERROR(INDEX(Referensi!$I$2:$I$33,MATCH(A623,Referensi!$H$2:$H$33,0)),""))</f>
        <v/>
      </c>
    </row>
    <row r="624" spans="1:12" x14ac:dyDescent="0.35">
      <c r="A624" t="str">
        <f>IF($K624="","",September!$B$2)</f>
        <v/>
      </c>
      <c r="B624" t="str">
        <f>IF($K624="","",September!$B$4)</f>
        <v/>
      </c>
      <c r="C624" t="str">
        <f>IF($K624="","",September!$B$3)</f>
        <v/>
      </c>
      <c r="D624" s="26" t="str">
        <f>IF($K624="","",DATE(September!$B$4,MATCH(September!$B$3,Referensi!$F$2:$F$13,0),1))</f>
        <v/>
      </c>
      <c r="E624" t="str">
        <f>IF($K624="","",IF(September!A242="","",September!A242))</f>
        <v/>
      </c>
      <c r="F624" t="str">
        <f t="shared" si="14"/>
        <v/>
      </c>
      <c r="G624" t="str">
        <f>IF($K624="","",IF(September!B242="","",September!B242))</f>
        <v/>
      </c>
      <c r="H624" t="str">
        <f>IF($K624="","",IF(September!C242="","",September!C242))</f>
        <v/>
      </c>
      <c r="I624" t="str">
        <f>IF($K624="","",IFERROR(INDEX(Kode_Wilayah!$C$2:$C$515,MATCH(G624&amp;"|"&amp;H624,Kode_Wilayah!$D$2:$D$515,0)),""))</f>
        <v/>
      </c>
      <c r="K624" t="str">
        <f>IF(September!D242="","",September!D242)</f>
        <v/>
      </c>
      <c r="L624" t="str">
        <f>IF($K624="","",IFERROR(INDEX(Referensi!$I$2:$I$33,MATCH(A624,Referensi!$H$2:$H$33,0)),""))</f>
        <v/>
      </c>
    </row>
    <row r="625" spans="1:12" x14ac:dyDescent="0.35">
      <c r="A625" t="str">
        <f>IF($K625="","",September!$B$2)</f>
        <v/>
      </c>
      <c r="B625" t="str">
        <f>IF($K625="","",September!$B$4)</f>
        <v/>
      </c>
      <c r="C625" t="str">
        <f>IF($K625="","",September!$B$3)</f>
        <v/>
      </c>
      <c r="D625" s="26" t="str">
        <f>IF($K625="","",DATE(September!$B$4,MATCH(September!$B$3,Referensi!$F$2:$F$13,0),1))</f>
        <v/>
      </c>
      <c r="E625" t="str">
        <f>IF($K625="","",IF(September!A243="","",September!A243))</f>
        <v/>
      </c>
      <c r="F625" t="str">
        <f t="shared" si="14"/>
        <v/>
      </c>
      <c r="G625" t="str">
        <f>IF($K625="","",IF(September!B243="","",September!B243))</f>
        <v/>
      </c>
      <c r="H625" t="str">
        <f>IF($K625="","",IF(September!C243="","",September!C243))</f>
        <v/>
      </c>
      <c r="I625" t="str">
        <f>IF($K625="","",IFERROR(INDEX(Kode_Wilayah!$C$2:$C$515,MATCH(G625&amp;"|"&amp;H625,Kode_Wilayah!$D$2:$D$515,0)),""))</f>
        <v/>
      </c>
      <c r="K625" t="str">
        <f>IF(September!D243="","",September!D243)</f>
        <v/>
      </c>
      <c r="L625" t="str">
        <f>IF($K625="","",IFERROR(INDEX(Referensi!$I$2:$I$33,MATCH(A625,Referensi!$H$2:$H$33,0)),""))</f>
        <v/>
      </c>
    </row>
    <row r="626" spans="1:12" x14ac:dyDescent="0.35">
      <c r="A626" t="str">
        <f>IF($K626="","",September!$B$2)</f>
        <v/>
      </c>
      <c r="B626" t="str">
        <f>IF($K626="","",September!$B$4)</f>
        <v/>
      </c>
      <c r="C626" t="str">
        <f>IF($K626="","",September!$B$3)</f>
        <v/>
      </c>
      <c r="D626" s="26" t="str">
        <f>IF($K626="","",DATE(September!$B$4,MATCH(September!$B$3,Referensi!$F$2:$F$13,0),1))</f>
        <v/>
      </c>
      <c r="E626" t="str">
        <f>IF($K626="","",IF(September!A244="","",September!A244))</f>
        <v/>
      </c>
      <c r="F626" t="str">
        <f t="shared" si="14"/>
        <v/>
      </c>
      <c r="G626" t="str">
        <f>IF($K626="","",IF(September!B244="","",September!B244))</f>
        <v/>
      </c>
      <c r="H626" t="str">
        <f>IF($K626="","",IF(September!C244="","",September!C244))</f>
        <v/>
      </c>
      <c r="I626" t="str">
        <f>IF($K626="","",IFERROR(INDEX(Kode_Wilayah!$C$2:$C$515,MATCH(G626&amp;"|"&amp;H626,Kode_Wilayah!$D$2:$D$515,0)),""))</f>
        <v/>
      </c>
      <c r="K626" t="str">
        <f>IF(September!D244="","",September!D244)</f>
        <v/>
      </c>
      <c r="L626" t="str">
        <f>IF($K626="","",IFERROR(INDEX(Referensi!$I$2:$I$33,MATCH(A626,Referensi!$H$2:$H$33,0)),""))</f>
        <v/>
      </c>
    </row>
    <row r="627" spans="1:12" x14ac:dyDescent="0.35">
      <c r="A627" t="str">
        <f>IF($K627="","",September!$B$2)</f>
        <v/>
      </c>
      <c r="B627" t="str">
        <f>IF($K627="","",September!$B$4)</f>
        <v/>
      </c>
      <c r="C627" t="str">
        <f>IF($K627="","",September!$B$3)</f>
        <v/>
      </c>
      <c r="D627" s="26" t="str">
        <f>IF($K627="","",DATE(September!$B$4,MATCH(September!$B$3,Referensi!$F$2:$F$13,0),1))</f>
        <v/>
      </c>
      <c r="E627" t="str">
        <f>IF($K627="","",IF(September!A245="","",September!A245))</f>
        <v/>
      </c>
      <c r="F627" t="str">
        <f t="shared" si="14"/>
        <v/>
      </c>
      <c r="G627" t="str">
        <f>IF($K627="","",IF(September!B245="","",September!B245))</f>
        <v/>
      </c>
      <c r="H627" t="str">
        <f>IF($K627="","",IF(September!C245="","",September!C245))</f>
        <v/>
      </c>
      <c r="I627" t="str">
        <f>IF($K627="","",IFERROR(INDEX(Kode_Wilayah!$C$2:$C$515,MATCH(G627&amp;"|"&amp;H627,Kode_Wilayah!$D$2:$D$515,0)),""))</f>
        <v/>
      </c>
      <c r="K627" t="str">
        <f>IF(September!D245="","",September!D245)</f>
        <v/>
      </c>
      <c r="L627" t="str">
        <f>IF($K627="","",IFERROR(INDEX(Referensi!$I$2:$I$33,MATCH(A627,Referensi!$H$2:$H$33,0)),""))</f>
        <v/>
      </c>
    </row>
    <row r="628" spans="1:12" x14ac:dyDescent="0.35">
      <c r="A628" t="str">
        <f>IF($K628="","",September!$B$2)</f>
        <v/>
      </c>
      <c r="B628" t="str">
        <f>IF($K628="","",September!$B$4)</f>
        <v/>
      </c>
      <c r="C628" t="str">
        <f>IF($K628="","",September!$B$3)</f>
        <v/>
      </c>
      <c r="D628" s="26" t="str">
        <f>IF($K628="","",DATE(September!$B$4,MATCH(September!$B$3,Referensi!$F$2:$F$13,0),1))</f>
        <v/>
      </c>
      <c r="E628" t="str">
        <f>IF($K628="","",IF(September!A246="","",September!A246))</f>
        <v/>
      </c>
      <c r="F628" t="str">
        <f t="shared" si="14"/>
        <v/>
      </c>
      <c r="G628" t="str">
        <f>IF($K628="","",IF(September!B246="","",September!B246))</f>
        <v/>
      </c>
      <c r="H628" t="str">
        <f>IF($K628="","",IF(September!C246="","",September!C246))</f>
        <v/>
      </c>
      <c r="I628" t="str">
        <f>IF($K628="","",IFERROR(INDEX(Kode_Wilayah!$C$2:$C$515,MATCH(G628&amp;"|"&amp;H628,Kode_Wilayah!$D$2:$D$515,0)),""))</f>
        <v/>
      </c>
      <c r="K628" t="str">
        <f>IF(September!D246="","",September!D246)</f>
        <v/>
      </c>
      <c r="L628" t="str">
        <f>IF($K628="","",IFERROR(INDEX(Referensi!$I$2:$I$33,MATCH(A628,Referensi!$H$2:$H$33,0)),""))</f>
        <v/>
      </c>
    </row>
    <row r="629" spans="1:12" x14ac:dyDescent="0.35">
      <c r="A629" t="str">
        <f>IF($K629="","",September!$B$2)</f>
        <v/>
      </c>
      <c r="B629" t="str">
        <f>IF($K629="","",September!$B$4)</f>
        <v/>
      </c>
      <c r="C629" t="str">
        <f>IF($K629="","",September!$B$3)</f>
        <v/>
      </c>
      <c r="D629" s="26" t="str">
        <f>IF($K629="","",DATE(September!$B$4,MATCH(September!$B$3,Referensi!$F$2:$F$13,0),1))</f>
        <v/>
      </c>
      <c r="E629" t="str">
        <f>IF($K629="","",IF(September!A247="","",September!A247))</f>
        <v/>
      </c>
      <c r="F629" t="str">
        <f t="shared" si="14"/>
        <v/>
      </c>
      <c r="G629" t="str">
        <f>IF($K629="","",IF(September!B247="","",September!B247))</f>
        <v/>
      </c>
      <c r="H629" t="str">
        <f>IF($K629="","",IF(September!C247="","",September!C247))</f>
        <v/>
      </c>
      <c r="I629" t="str">
        <f>IF($K629="","",IFERROR(INDEX(Kode_Wilayah!$C$2:$C$515,MATCH(G629&amp;"|"&amp;H629,Kode_Wilayah!$D$2:$D$515,0)),""))</f>
        <v/>
      </c>
      <c r="K629" t="str">
        <f>IF(September!D247="","",September!D247)</f>
        <v/>
      </c>
      <c r="L629" t="str">
        <f>IF($K629="","",IFERROR(INDEX(Referensi!$I$2:$I$33,MATCH(A629,Referensi!$H$2:$H$33,0)),""))</f>
        <v/>
      </c>
    </row>
    <row r="630" spans="1:12" x14ac:dyDescent="0.35">
      <c r="A630" t="str">
        <f>IF($K630="","",September!$B$2)</f>
        <v/>
      </c>
      <c r="B630" t="str">
        <f>IF($K630="","",September!$B$4)</f>
        <v/>
      </c>
      <c r="C630" t="str">
        <f>IF($K630="","",September!$B$3)</f>
        <v/>
      </c>
      <c r="D630" s="26" t="str">
        <f>IF($K630="","",DATE(September!$B$4,MATCH(September!$B$3,Referensi!$F$2:$F$13,0),1))</f>
        <v/>
      </c>
      <c r="E630" t="str">
        <f>IF($K630="","",IF(September!A248="","",September!A248))</f>
        <v/>
      </c>
      <c r="F630" t="str">
        <f t="shared" si="14"/>
        <v/>
      </c>
      <c r="G630" t="str">
        <f>IF($K630="","",IF(September!B248="","",September!B248))</f>
        <v/>
      </c>
      <c r="H630" t="str">
        <f>IF($K630="","",IF(September!C248="","",September!C248))</f>
        <v/>
      </c>
      <c r="I630" t="str">
        <f>IF($K630="","",IFERROR(INDEX(Kode_Wilayah!$C$2:$C$515,MATCH(G630&amp;"|"&amp;H630,Kode_Wilayah!$D$2:$D$515,0)),""))</f>
        <v/>
      </c>
      <c r="K630" t="str">
        <f>IF(September!D248="","",September!D248)</f>
        <v/>
      </c>
      <c r="L630" t="str">
        <f>IF($K630="","",IFERROR(INDEX(Referensi!$I$2:$I$33,MATCH(A630,Referensi!$H$2:$H$33,0)),""))</f>
        <v/>
      </c>
    </row>
    <row r="631" spans="1:12" x14ac:dyDescent="0.35">
      <c r="A631" t="str">
        <f>IF($K631="","",September!$B$2)</f>
        <v/>
      </c>
      <c r="B631" t="str">
        <f>IF($K631="","",September!$B$4)</f>
        <v/>
      </c>
      <c r="C631" t="str">
        <f>IF($K631="","",September!$B$3)</f>
        <v/>
      </c>
      <c r="D631" s="26" t="str">
        <f>IF($K631="","",DATE(September!$B$4,MATCH(September!$B$3,Referensi!$F$2:$F$13,0),1))</f>
        <v/>
      </c>
      <c r="E631" t="str">
        <f>IF($K631="","",IF(September!A249="","",September!A249))</f>
        <v/>
      </c>
      <c r="F631" t="str">
        <f t="shared" si="14"/>
        <v/>
      </c>
      <c r="G631" t="str">
        <f>IF($K631="","",IF(September!B249="","",September!B249))</f>
        <v/>
      </c>
      <c r="H631" t="str">
        <f>IF($K631="","",IF(September!C249="","",September!C249))</f>
        <v/>
      </c>
      <c r="I631" t="str">
        <f>IF($K631="","",IFERROR(INDEX(Kode_Wilayah!$C$2:$C$515,MATCH(G631&amp;"|"&amp;H631,Kode_Wilayah!$D$2:$D$515,0)),""))</f>
        <v/>
      </c>
      <c r="K631" t="str">
        <f>IF(September!D249="","",September!D249)</f>
        <v/>
      </c>
      <c r="L631" t="str">
        <f>IF($K631="","",IFERROR(INDEX(Referensi!$I$2:$I$33,MATCH(A631,Referensi!$H$2:$H$33,0)),""))</f>
        <v/>
      </c>
    </row>
    <row r="632" spans="1:12" x14ac:dyDescent="0.35">
      <c r="A632" t="str">
        <f>IF($K632="","",September!$B$2)</f>
        <v/>
      </c>
      <c r="B632" t="str">
        <f>IF($K632="","",September!$B$4)</f>
        <v/>
      </c>
      <c r="C632" t="str">
        <f>IF($K632="","",September!$B$3)</f>
        <v/>
      </c>
      <c r="D632" s="26" t="str">
        <f>IF($K632="","",DATE(September!$B$4,MATCH(September!$B$3,Referensi!$F$2:$F$13,0),1))</f>
        <v/>
      </c>
      <c r="E632" t="str">
        <f>IF($K632="","",IF(September!A250="","",September!A250))</f>
        <v/>
      </c>
      <c r="F632" t="str">
        <f t="shared" si="14"/>
        <v/>
      </c>
      <c r="G632" t="str">
        <f>IF($K632="","",IF(September!B250="","",September!B250))</f>
        <v/>
      </c>
      <c r="H632" t="str">
        <f>IF($K632="","",IF(September!C250="","",September!C250))</f>
        <v/>
      </c>
      <c r="I632" t="str">
        <f>IF($K632="","",IFERROR(INDEX(Kode_Wilayah!$C$2:$C$515,MATCH(G632&amp;"|"&amp;H632,Kode_Wilayah!$D$2:$D$515,0)),""))</f>
        <v/>
      </c>
      <c r="K632" t="str">
        <f>IF(September!D250="","",September!D250)</f>
        <v/>
      </c>
      <c r="L632" t="str">
        <f>IF($K632="","",IFERROR(INDEX(Referensi!$I$2:$I$33,MATCH(A632,Referensi!$H$2:$H$33,0)),""))</f>
        <v/>
      </c>
    </row>
    <row r="633" spans="1:12" x14ac:dyDescent="0.35">
      <c r="A633" t="str">
        <f>IF($K633="","",September!$B$2)</f>
        <v/>
      </c>
      <c r="B633" t="str">
        <f>IF($K633="","",September!$B$4)</f>
        <v/>
      </c>
      <c r="C633" t="str">
        <f>IF($K633="","",September!$B$3)</f>
        <v/>
      </c>
      <c r="D633" s="26" t="str">
        <f>IF($K633="","",DATE(September!$B$4,MATCH(September!$B$3,Referensi!$F$2:$F$13,0),1))</f>
        <v/>
      </c>
      <c r="E633" t="str">
        <f>IF($K633="","",IF(September!A251="","",September!A251))</f>
        <v/>
      </c>
      <c r="F633" t="str">
        <f t="shared" si="14"/>
        <v/>
      </c>
      <c r="G633" t="str">
        <f>IF($K633="","",IF(September!B251="","",September!B251))</f>
        <v/>
      </c>
      <c r="H633" t="str">
        <f>IF($K633="","",IF(September!C251="","",September!C251))</f>
        <v/>
      </c>
      <c r="I633" t="str">
        <f>IF($K633="","",IFERROR(INDEX(Kode_Wilayah!$C$2:$C$515,MATCH(G633&amp;"|"&amp;H633,Kode_Wilayah!$D$2:$D$515,0)),""))</f>
        <v/>
      </c>
      <c r="K633" t="str">
        <f>IF(September!D251="","",September!D251)</f>
        <v/>
      </c>
      <c r="L633" t="str">
        <f>IF($K633="","",IFERROR(INDEX(Referensi!$I$2:$I$33,MATCH(A633,Referensi!$H$2:$H$33,0)),""))</f>
        <v/>
      </c>
    </row>
    <row r="634" spans="1:12" x14ac:dyDescent="0.35">
      <c r="A634" t="str">
        <f>IF($K634="","",September!$B$2)</f>
        <v/>
      </c>
      <c r="B634" t="str">
        <f>IF($K634="","",September!$B$4)</f>
        <v/>
      </c>
      <c r="C634" t="str">
        <f>IF($K634="","",September!$B$3)</f>
        <v/>
      </c>
      <c r="D634" s="26" t="str">
        <f>IF($K634="","",DATE(September!$B$4,MATCH(September!$B$3,Referensi!$F$2:$F$13,0),1))</f>
        <v/>
      </c>
      <c r="E634" t="str">
        <f>IF($K634="","",IF(September!A252="","",September!A252))</f>
        <v/>
      </c>
      <c r="F634" t="str">
        <f t="shared" si="14"/>
        <v/>
      </c>
      <c r="G634" t="str">
        <f>IF($K634="","",IF(September!B252="","",September!B252))</f>
        <v/>
      </c>
      <c r="H634" t="str">
        <f>IF($K634="","",IF(September!C252="","",September!C252))</f>
        <v/>
      </c>
      <c r="I634" t="str">
        <f>IF($K634="","",IFERROR(INDEX(Kode_Wilayah!$C$2:$C$515,MATCH(G634&amp;"|"&amp;H634,Kode_Wilayah!$D$2:$D$515,0)),""))</f>
        <v/>
      </c>
      <c r="K634" t="str">
        <f>IF(September!D252="","",September!D252)</f>
        <v/>
      </c>
      <c r="L634" t="str">
        <f>IF($K634="","",IFERROR(INDEX(Referensi!$I$2:$I$33,MATCH(A634,Referensi!$H$2:$H$33,0)),""))</f>
        <v/>
      </c>
    </row>
    <row r="635" spans="1:12" x14ac:dyDescent="0.35">
      <c r="A635" t="str">
        <f>IF($K635="","",September!$B$2)</f>
        <v/>
      </c>
      <c r="B635" t="str">
        <f>IF($K635="","",September!$B$4)</f>
        <v/>
      </c>
      <c r="C635" t="str">
        <f>IF($K635="","",September!$B$3)</f>
        <v/>
      </c>
      <c r="D635" s="26" t="str">
        <f>IF($K635="","",DATE(September!$B$4,MATCH(September!$B$3,Referensi!$F$2:$F$13,0),1))</f>
        <v/>
      </c>
      <c r="E635" t="str">
        <f>IF($K635="","",IF(September!A253="","",September!A253))</f>
        <v/>
      </c>
      <c r="F635" t="str">
        <f t="shared" si="14"/>
        <v/>
      </c>
      <c r="G635" t="str">
        <f>IF($K635="","",IF(September!B253="","",September!B253))</f>
        <v/>
      </c>
      <c r="H635" t="str">
        <f>IF($K635="","",IF(September!C253="","",September!C253))</f>
        <v/>
      </c>
      <c r="I635" t="str">
        <f>IF($K635="","",IFERROR(INDEX(Kode_Wilayah!$C$2:$C$515,MATCH(G635&amp;"|"&amp;H635,Kode_Wilayah!$D$2:$D$515,0)),""))</f>
        <v/>
      </c>
      <c r="K635" t="str">
        <f>IF(September!D253="","",September!D253)</f>
        <v/>
      </c>
      <c r="L635" t="str">
        <f>IF($K635="","",IFERROR(INDEX(Referensi!$I$2:$I$33,MATCH(A635,Referensi!$H$2:$H$33,0)),""))</f>
        <v/>
      </c>
    </row>
    <row r="636" spans="1:12" x14ac:dyDescent="0.35">
      <c r="A636" t="str">
        <f>IF($K636="","",September!$B$2)</f>
        <v/>
      </c>
      <c r="B636" t="str">
        <f>IF($K636="","",September!$B$4)</f>
        <v/>
      </c>
      <c r="C636" t="str">
        <f>IF($K636="","",September!$B$3)</f>
        <v/>
      </c>
      <c r="D636" s="26" t="str">
        <f>IF($K636="","",DATE(September!$B$4,MATCH(September!$B$3,Referensi!$F$2:$F$13,0),1))</f>
        <v/>
      </c>
      <c r="E636" t="str">
        <f>IF($K636="","",IF(September!A254="","",September!A254))</f>
        <v/>
      </c>
      <c r="F636" t="str">
        <f t="shared" si="14"/>
        <v/>
      </c>
      <c r="G636" t="str">
        <f>IF($K636="","",IF(September!B254="","",September!B254))</f>
        <v/>
      </c>
      <c r="H636" t="str">
        <f>IF($K636="","",IF(September!C254="","",September!C254))</f>
        <v/>
      </c>
      <c r="I636" t="str">
        <f>IF($K636="","",IFERROR(INDEX(Kode_Wilayah!$C$2:$C$515,MATCH(G636&amp;"|"&amp;H636,Kode_Wilayah!$D$2:$D$515,0)),""))</f>
        <v/>
      </c>
      <c r="K636" t="str">
        <f>IF(September!D254="","",September!D254)</f>
        <v/>
      </c>
      <c r="L636" t="str">
        <f>IF($K636="","",IFERROR(INDEX(Referensi!$I$2:$I$33,MATCH(A636,Referensi!$H$2:$H$33,0)),""))</f>
        <v/>
      </c>
    </row>
    <row r="637" spans="1:12" x14ac:dyDescent="0.35">
      <c r="A637" t="str">
        <f>IF($K637="","",September!$B$2)</f>
        <v/>
      </c>
      <c r="B637" t="str">
        <f>IF($K637="","",September!$B$4)</f>
        <v/>
      </c>
      <c r="C637" t="str">
        <f>IF($K637="","",September!$B$3)</f>
        <v/>
      </c>
      <c r="D637" s="26" t="str">
        <f>IF($K637="","",DATE(September!$B$4,MATCH(September!$B$3,Referensi!$F$2:$F$13,0),1))</f>
        <v/>
      </c>
      <c r="E637" t="str">
        <f>IF($K637="","",IF(September!A255="","",September!A255))</f>
        <v/>
      </c>
      <c r="F637" t="str">
        <f t="shared" si="14"/>
        <v/>
      </c>
      <c r="G637" t="str">
        <f>IF($K637="","",IF(September!B255="","",September!B255))</f>
        <v/>
      </c>
      <c r="H637" t="str">
        <f>IF($K637="","",IF(September!C255="","",September!C255))</f>
        <v/>
      </c>
      <c r="I637" t="str">
        <f>IF($K637="","",IFERROR(INDEX(Kode_Wilayah!$C$2:$C$515,MATCH(G637&amp;"|"&amp;H637,Kode_Wilayah!$D$2:$D$515,0)),""))</f>
        <v/>
      </c>
      <c r="K637" t="str">
        <f>IF(September!D255="","",September!D255)</f>
        <v/>
      </c>
      <c r="L637" t="str">
        <f>IF($K637="","",IFERROR(INDEX(Referensi!$I$2:$I$33,MATCH(A637,Referensi!$H$2:$H$33,0)),""))</f>
        <v/>
      </c>
    </row>
    <row r="638" spans="1:12" x14ac:dyDescent="0.35">
      <c r="A638" t="str">
        <f>IF($K638="","",September!$B$2)</f>
        <v/>
      </c>
      <c r="B638" t="str">
        <f>IF($K638="","",September!$B$4)</f>
        <v/>
      </c>
      <c r="C638" t="str">
        <f>IF($K638="","",September!$B$3)</f>
        <v/>
      </c>
      <c r="D638" s="26" t="str">
        <f>IF($K638="","",DATE(September!$B$4,MATCH(September!$B$3,Referensi!$F$2:$F$13,0),1))</f>
        <v/>
      </c>
      <c r="E638" t="str">
        <f>IF($K638="","",IF(September!A256="","",September!A256))</f>
        <v/>
      </c>
      <c r="F638" t="str">
        <f t="shared" si="14"/>
        <v/>
      </c>
      <c r="G638" t="str">
        <f>IF($K638="","",IF(September!B256="","",September!B256))</f>
        <v/>
      </c>
      <c r="H638" t="str">
        <f>IF($K638="","",IF(September!C256="","",September!C256))</f>
        <v/>
      </c>
      <c r="I638" t="str">
        <f>IF($K638="","",IFERROR(INDEX(Kode_Wilayah!$C$2:$C$515,MATCH(G638&amp;"|"&amp;H638,Kode_Wilayah!$D$2:$D$515,0)),""))</f>
        <v/>
      </c>
      <c r="K638" t="str">
        <f>IF(September!D256="","",September!D256)</f>
        <v/>
      </c>
      <c r="L638" t="str">
        <f>IF($K638="","",IFERROR(INDEX(Referensi!$I$2:$I$33,MATCH(A638,Referensi!$H$2:$H$33,0)),""))</f>
        <v/>
      </c>
    </row>
    <row r="639" spans="1:12" x14ac:dyDescent="0.35">
      <c r="A639" t="str">
        <f>IF($K639="","",September!$B$2)</f>
        <v/>
      </c>
      <c r="B639" t="str">
        <f>IF($K639="","",September!$B$4)</f>
        <v/>
      </c>
      <c r="C639" t="str">
        <f>IF($K639="","",September!$B$3)</f>
        <v/>
      </c>
      <c r="D639" s="26" t="str">
        <f>IF($K639="","",DATE(September!$B$4,MATCH(September!$B$3,Referensi!$F$2:$F$13,0),1))</f>
        <v/>
      </c>
      <c r="E639" t="str">
        <f>IF($K639="","",IF(September!A257="","",September!A257))</f>
        <v/>
      </c>
      <c r="F639" t="str">
        <f t="shared" si="14"/>
        <v/>
      </c>
      <c r="G639" t="str">
        <f>IF($K639="","",IF(September!B257="","",September!B257))</f>
        <v/>
      </c>
      <c r="H639" t="str">
        <f>IF($K639="","",IF(September!C257="","",September!C257))</f>
        <v/>
      </c>
      <c r="I639" t="str">
        <f>IF($K639="","",IFERROR(INDEX(Kode_Wilayah!$C$2:$C$515,MATCH(G639&amp;"|"&amp;H639,Kode_Wilayah!$D$2:$D$515,0)),""))</f>
        <v/>
      </c>
      <c r="K639" t="str">
        <f>IF(September!D257="","",September!D257)</f>
        <v/>
      </c>
      <c r="L639" t="str">
        <f>IF($K639="","",IFERROR(INDEX(Referensi!$I$2:$I$33,MATCH(A639,Referensi!$H$2:$H$33,0)),""))</f>
        <v/>
      </c>
    </row>
    <row r="640" spans="1:12" x14ac:dyDescent="0.35">
      <c r="A640" t="str">
        <f>IF($K640="","",September!$B$2)</f>
        <v/>
      </c>
      <c r="B640" t="str">
        <f>IF($K640="","",September!$B$4)</f>
        <v/>
      </c>
      <c r="C640" t="str">
        <f>IF($K640="","",September!$B$3)</f>
        <v/>
      </c>
      <c r="D640" s="26" t="str">
        <f>IF($K640="","",DATE(September!$B$4,MATCH(September!$B$3,Referensi!$F$2:$F$13,0),1))</f>
        <v/>
      </c>
      <c r="E640" t="str">
        <f>IF($K640="","",IF(September!A258="","",September!A258))</f>
        <v/>
      </c>
      <c r="F640" t="str">
        <f t="shared" si="14"/>
        <v/>
      </c>
      <c r="G640" t="str">
        <f>IF($K640="","",IF(September!B258="","",September!B258))</f>
        <v/>
      </c>
      <c r="H640" t="str">
        <f>IF($K640="","",IF(September!C258="","",September!C258))</f>
        <v/>
      </c>
      <c r="I640" t="str">
        <f>IF($K640="","",IFERROR(INDEX(Kode_Wilayah!$C$2:$C$515,MATCH(G640&amp;"|"&amp;H640,Kode_Wilayah!$D$2:$D$515,0)),""))</f>
        <v/>
      </c>
      <c r="K640" t="str">
        <f>IF(September!D258="","",September!D258)</f>
        <v/>
      </c>
      <c r="L640" t="str">
        <f>IF($K640="","",IFERROR(INDEX(Referensi!$I$2:$I$33,MATCH(A640,Referensi!$H$2:$H$33,0)),""))</f>
        <v/>
      </c>
    </row>
    <row r="641" spans="1:12" x14ac:dyDescent="0.35">
      <c r="A641" t="str">
        <f>IF($K641="","",September!$B$2)</f>
        <v/>
      </c>
      <c r="B641" t="str">
        <f>IF($K641="","",September!$B$4)</f>
        <v/>
      </c>
      <c r="C641" t="str">
        <f>IF($K641="","",September!$B$3)</f>
        <v/>
      </c>
      <c r="D641" s="26" t="str">
        <f>IF($K641="","",DATE(September!$B$4,MATCH(September!$B$3,Referensi!$F$2:$F$13,0),1))</f>
        <v/>
      </c>
      <c r="E641" t="str">
        <f>IF($K641="","",IF(September!A259="","",September!A259))</f>
        <v/>
      </c>
      <c r="F641" t="str">
        <f t="shared" si="14"/>
        <v/>
      </c>
      <c r="G641" t="str">
        <f>IF($K641="","",IF(September!B259="","",September!B259))</f>
        <v/>
      </c>
      <c r="H641" t="str">
        <f>IF($K641="","",IF(September!C259="","",September!C259))</f>
        <v/>
      </c>
      <c r="I641" t="str">
        <f>IF($K641="","",IFERROR(INDEX(Kode_Wilayah!$C$2:$C$515,MATCH(G641&amp;"|"&amp;H641,Kode_Wilayah!$D$2:$D$515,0)),""))</f>
        <v/>
      </c>
      <c r="K641" t="str">
        <f>IF(September!D259="","",September!D259)</f>
        <v/>
      </c>
      <c r="L641" t="str">
        <f>IF($K641="","",IFERROR(INDEX(Referensi!$I$2:$I$33,MATCH(A641,Referensi!$H$2:$H$33,0)),""))</f>
        <v/>
      </c>
    </row>
    <row r="642" spans="1:12" x14ac:dyDescent="0.35">
      <c r="A642" t="str">
        <f>IF($K642="","",September!$B$2)</f>
        <v/>
      </c>
      <c r="B642" t="str">
        <f>IF($K642="","",September!$B$4)</f>
        <v/>
      </c>
      <c r="C642" t="str">
        <f>IF($K642="","",September!$B$3)</f>
        <v/>
      </c>
      <c r="D642" s="26" t="str">
        <f>IF($K642="","",DATE(September!$B$4,MATCH(September!$B$3,Referensi!$F$2:$F$13,0),1))</f>
        <v/>
      </c>
      <c r="E642" t="str">
        <f>IF($K642="","",IF(September!A260="","",September!A260))</f>
        <v/>
      </c>
      <c r="F642" t="str">
        <f t="shared" si="14"/>
        <v/>
      </c>
      <c r="G642" t="str">
        <f>IF($K642="","",IF(September!B260="","",September!B260))</f>
        <v/>
      </c>
      <c r="H642" t="str">
        <f>IF($K642="","",IF(September!C260="","",September!C260))</f>
        <v/>
      </c>
      <c r="I642" t="str">
        <f>IF($K642="","",IFERROR(INDEX(Kode_Wilayah!$C$2:$C$515,MATCH(G642&amp;"|"&amp;H642,Kode_Wilayah!$D$2:$D$515,0)),""))</f>
        <v/>
      </c>
      <c r="K642" t="str">
        <f>IF(September!D260="","",September!D260)</f>
        <v/>
      </c>
      <c r="L642" t="str">
        <f>IF($K642="","",IFERROR(INDEX(Referensi!$I$2:$I$33,MATCH(A642,Referensi!$H$2:$H$33,0)),""))</f>
        <v/>
      </c>
    </row>
    <row r="643" spans="1:12" x14ac:dyDescent="0.35">
      <c r="A643" t="str">
        <f>IF($K643="","",September!$B$2)</f>
        <v/>
      </c>
      <c r="B643" t="str">
        <f>IF($K643="","",September!$B$4)</f>
        <v/>
      </c>
      <c r="C643" t="str">
        <f>IF($K643="","",September!$B$3)</f>
        <v/>
      </c>
      <c r="D643" s="26" t="str">
        <f>IF($K643="","",DATE(September!$B$4,MATCH(September!$B$3,Referensi!$F$2:$F$13,0),1))</f>
        <v/>
      </c>
      <c r="E643" t="str">
        <f>IF($K643="","",IF(September!A261="","",September!A261))</f>
        <v/>
      </c>
      <c r="F643" t="str">
        <f t="shared" si="14"/>
        <v/>
      </c>
      <c r="G643" t="str">
        <f>IF($K643="","",IF(September!B261="","",September!B261))</f>
        <v/>
      </c>
      <c r="H643" t="str">
        <f>IF($K643="","",IF(September!C261="","",September!C261))</f>
        <v/>
      </c>
      <c r="I643" t="str">
        <f>IF($K643="","",IFERROR(INDEX(Kode_Wilayah!$C$2:$C$515,MATCH(G643&amp;"|"&amp;H643,Kode_Wilayah!$D$2:$D$515,0)),""))</f>
        <v/>
      </c>
      <c r="K643" t="str">
        <f>IF(September!D261="","",September!D261)</f>
        <v/>
      </c>
      <c r="L643" t="str">
        <f>IF($K643="","",IFERROR(INDEX(Referensi!$I$2:$I$33,MATCH(A643,Referensi!$H$2:$H$33,0)),""))</f>
        <v/>
      </c>
    </row>
    <row r="644" spans="1:12" x14ac:dyDescent="0.35">
      <c r="A644" t="str">
        <f>IF($K644="","",September!$B$2)</f>
        <v/>
      </c>
      <c r="B644" t="str">
        <f>IF($K644="","",September!$B$4)</f>
        <v/>
      </c>
      <c r="C644" t="str">
        <f>IF($K644="","",September!$B$3)</f>
        <v/>
      </c>
      <c r="D644" s="26" t="str">
        <f>IF($K644="","",DATE(September!$B$4,MATCH(September!$B$3,Referensi!$F$2:$F$13,0),1))</f>
        <v/>
      </c>
      <c r="E644" t="str">
        <f>IF($K644="","",IF(September!A262="","",September!A262))</f>
        <v/>
      </c>
      <c r="F644" t="str">
        <f t="shared" si="14"/>
        <v/>
      </c>
      <c r="G644" t="str">
        <f>IF($K644="","",IF(September!B262="","",September!B262))</f>
        <v/>
      </c>
      <c r="H644" t="str">
        <f>IF($K644="","",IF(September!C262="","",September!C262))</f>
        <v/>
      </c>
      <c r="I644" t="str">
        <f>IF($K644="","",IFERROR(INDEX(Kode_Wilayah!$C$2:$C$515,MATCH(G644&amp;"|"&amp;H644,Kode_Wilayah!$D$2:$D$515,0)),""))</f>
        <v/>
      </c>
      <c r="K644" t="str">
        <f>IF(September!D262="","",September!D262)</f>
        <v/>
      </c>
      <c r="L644" t="str">
        <f>IF($K644="","",IFERROR(INDEX(Referensi!$I$2:$I$33,MATCH(A644,Referensi!$H$2:$H$33,0)),""))</f>
        <v/>
      </c>
    </row>
    <row r="645" spans="1:12" x14ac:dyDescent="0.35">
      <c r="A645" t="str">
        <f>IF($K645="","",September!$B$2)</f>
        <v/>
      </c>
      <c r="B645" t="str">
        <f>IF($K645="","",September!$B$4)</f>
        <v/>
      </c>
      <c r="C645" t="str">
        <f>IF($K645="","",September!$B$3)</f>
        <v/>
      </c>
      <c r="D645" s="26" t="str">
        <f>IF($K645="","",DATE(September!$B$4,MATCH(September!$B$3,Referensi!$F$2:$F$13,0),1))</f>
        <v/>
      </c>
      <c r="E645" t="str">
        <f>IF($K645="","",IF(September!A263="","",September!A263))</f>
        <v/>
      </c>
      <c r="F645" t="str">
        <f t="shared" si="14"/>
        <v/>
      </c>
      <c r="G645" t="str">
        <f>IF($K645="","",IF(September!B263="","",September!B263))</f>
        <v/>
      </c>
      <c r="H645" t="str">
        <f>IF($K645="","",IF(September!C263="","",September!C263))</f>
        <v/>
      </c>
      <c r="I645" t="str">
        <f>IF($K645="","",IFERROR(INDEX(Kode_Wilayah!$C$2:$C$515,MATCH(G645&amp;"|"&amp;H645,Kode_Wilayah!$D$2:$D$515,0)),""))</f>
        <v/>
      </c>
      <c r="K645" t="str">
        <f>IF(September!D263="","",September!D263)</f>
        <v/>
      </c>
      <c r="L645" t="str">
        <f>IF($K645="","",IFERROR(INDEX(Referensi!$I$2:$I$33,MATCH(A645,Referensi!$H$2:$H$33,0)),""))</f>
        <v/>
      </c>
    </row>
    <row r="646" spans="1:12" x14ac:dyDescent="0.35">
      <c r="A646" t="str">
        <f>IF($K646="","",September!$B$2)</f>
        <v/>
      </c>
      <c r="B646" t="str">
        <f>IF($K646="","",September!$B$4)</f>
        <v/>
      </c>
      <c r="C646" t="str">
        <f>IF($K646="","",September!$B$3)</f>
        <v/>
      </c>
      <c r="D646" s="26" t="str">
        <f>IF($K646="","",DATE(September!$B$4,MATCH(September!$B$3,Referensi!$F$2:$F$13,0),1))</f>
        <v/>
      </c>
      <c r="E646" t="str">
        <f>IF($K646="","",IF(September!A264="","",September!A264))</f>
        <v/>
      </c>
      <c r="F646" t="str">
        <f t="shared" si="14"/>
        <v/>
      </c>
      <c r="G646" t="str">
        <f>IF($K646="","",IF(September!B264="","",September!B264))</f>
        <v/>
      </c>
      <c r="H646" t="str">
        <f>IF($K646="","",IF(September!C264="","",September!C264))</f>
        <v/>
      </c>
      <c r="I646" t="str">
        <f>IF($K646="","",IFERROR(INDEX(Kode_Wilayah!$C$2:$C$515,MATCH(G646&amp;"|"&amp;H646,Kode_Wilayah!$D$2:$D$515,0)),""))</f>
        <v/>
      </c>
      <c r="K646" t="str">
        <f>IF(September!D264="","",September!D264)</f>
        <v/>
      </c>
      <c r="L646" t="str">
        <f>IF($K646="","",IFERROR(INDEX(Referensi!$I$2:$I$33,MATCH(A646,Referensi!$H$2:$H$33,0)),""))</f>
        <v/>
      </c>
    </row>
    <row r="647" spans="1:12" x14ac:dyDescent="0.35">
      <c r="A647" t="str">
        <f>IF($K647="","",September!$B$2)</f>
        <v/>
      </c>
      <c r="B647" t="str">
        <f>IF($K647="","",September!$B$4)</f>
        <v/>
      </c>
      <c r="C647" t="str">
        <f>IF($K647="","",September!$B$3)</f>
        <v/>
      </c>
      <c r="D647" s="26" t="str">
        <f>IF($K647="","",DATE(September!$B$4,MATCH(September!$B$3,Referensi!$F$2:$F$13,0),1))</f>
        <v/>
      </c>
      <c r="E647" t="str">
        <f>IF($K647="","",IF(September!A265="","",September!A265))</f>
        <v/>
      </c>
      <c r="F647" t="str">
        <f t="shared" si="14"/>
        <v/>
      </c>
      <c r="G647" t="str">
        <f>IF($K647="","",IF(September!B265="","",September!B265))</f>
        <v/>
      </c>
      <c r="H647" t="str">
        <f>IF($K647="","",IF(September!C265="","",September!C265))</f>
        <v/>
      </c>
      <c r="I647" t="str">
        <f>IF($K647="","",IFERROR(INDEX(Kode_Wilayah!$C$2:$C$515,MATCH(G647&amp;"|"&amp;H647,Kode_Wilayah!$D$2:$D$515,0)),""))</f>
        <v/>
      </c>
      <c r="K647" t="str">
        <f>IF(September!D265="","",September!D265)</f>
        <v/>
      </c>
      <c r="L647" t="str">
        <f>IF($K647="","",IFERROR(INDEX(Referensi!$I$2:$I$33,MATCH(A647,Referensi!$H$2:$H$33,0)),""))</f>
        <v/>
      </c>
    </row>
    <row r="648" spans="1:12" x14ac:dyDescent="0.35">
      <c r="A648" t="str">
        <f>IF($K648="","",September!$B$2)</f>
        <v/>
      </c>
      <c r="B648" t="str">
        <f>IF($K648="","",September!$B$4)</f>
        <v/>
      </c>
      <c r="C648" t="str">
        <f>IF($K648="","",September!$B$3)</f>
        <v/>
      </c>
      <c r="D648" s="26" t="str">
        <f>IF($K648="","",DATE(September!$B$4,MATCH(September!$B$3,Referensi!$F$2:$F$13,0),1))</f>
        <v/>
      </c>
      <c r="E648" t="str">
        <f>IF($K648="","",IF(September!A266="","",September!A266))</f>
        <v/>
      </c>
      <c r="F648" t="str">
        <f t="shared" si="14"/>
        <v/>
      </c>
      <c r="G648" t="str">
        <f>IF($K648="","",IF(September!B266="","",September!B266))</f>
        <v/>
      </c>
      <c r="H648" t="str">
        <f>IF($K648="","",IF(September!C266="","",September!C266))</f>
        <v/>
      </c>
      <c r="I648" t="str">
        <f>IF($K648="","",IFERROR(INDEX(Kode_Wilayah!$C$2:$C$515,MATCH(G648&amp;"|"&amp;H648,Kode_Wilayah!$D$2:$D$515,0)),""))</f>
        <v/>
      </c>
      <c r="K648" t="str">
        <f>IF(September!D266="","",September!D266)</f>
        <v/>
      </c>
      <c r="L648" t="str">
        <f>IF($K648="","",IFERROR(INDEX(Referensi!$I$2:$I$33,MATCH(A648,Referensi!$H$2:$H$33,0)),""))</f>
        <v/>
      </c>
    </row>
    <row r="649" spans="1:12" x14ac:dyDescent="0.35">
      <c r="A649" t="str">
        <f>IF($K649="","",September!$B$2)</f>
        <v/>
      </c>
      <c r="B649" t="str">
        <f>IF($K649="","",September!$B$4)</f>
        <v/>
      </c>
      <c r="C649" t="str">
        <f>IF($K649="","",September!$B$3)</f>
        <v/>
      </c>
      <c r="D649" s="26" t="str">
        <f>IF($K649="","",DATE(September!$B$4,MATCH(September!$B$3,Referensi!$F$2:$F$13,0),1))</f>
        <v/>
      </c>
      <c r="E649" t="str">
        <f>IF($K649="","",IF(September!A267="","",September!A267))</f>
        <v/>
      </c>
      <c r="F649" t="str">
        <f t="shared" si="14"/>
        <v/>
      </c>
      <c r="G649" t="str">
        <f>IF($K649="","",IF(September!B267="","",September!B267))</f>
        <v/>
      </c>
      <c r="H649" t="str">
        <f>IF($K649="","",IF(September!C267="","",September!C267))</f>
        <v/>
      </c>
      <c r="I649" t="str">
        <f>IF($K649="","",IFERROR(INDEX(Kode_Wilayah!$C$2:$C$515,MATCH(G649&amp;"|"&amp;H649,Kode_Wilayah!$D$2:$D$515,0)),""))</f>
        <v/>
      </c>
      <c r="K649" t="str">
        <f>IF(September!D267="","",September!D267)</f>
        <v/>
      </c>
      <c r="L649" t="str">
        <f>IF($K649="","",IFERROR(INDEX(Referensi!$I$2:$I$33,MATCH(A649,Referensi!$H$2:$H$33,0)),""))</f>
        <v/>
      </c>
    </row>
    <row r="650" spans="1:12" x14ac:dyDescent="0.35">
      <c r="A650" t="str">
        <f>IF($K650="","",September!$B$2)</f>
        <v/>
      </c>
      <c r="B650" t="str">
        <f>IF($K650="","",September!$B$4)</f>
        <v/>
      </c>
      <c r="C650" t="str">
        <f>IF($K650="","",September!$B$3)</f>
        <v/>
      </c>
      <c r="D650" s="26" t="str">
        <f>IF($K650="","",DATE(September!$B$4,MATCH(September!$B$3,Referensi!$F$2:$F$13,0),1))</f>
        <v/>
      </c>
      <c r="E650" t="str">
        <f>IF($K650="","",IF(September!A268="","",September!A268))</f>
        <v/>
      </c>
      <c r="F650" t="str">
        <f t="shared" si="14"/>
        <v/>
      </c>
      <c r="G650" t="str">
        <f>IF($K650="","",IF(September!B268="","",September!B268))</f>
        <v/>
      </c>
      <c r="H650" t="str">
        <f>IF($K650="","",IF(September!C268="","",September!C268))</f>
        <v/>
      </c>
      <c r="I650" t="str">
        <f>IF($K650="","",IFERROR(INDEX(Kode_Wilayah!$C$2:$C$515,MATCH(G650&amp;"|"&amp;H650,Kode_Wilayah!$D$2:$D$515,0)),""))</f>
        <v/>
      </c>
      <c r="K650" t="str">
        <f>IF(September!D268="","",September!D268)</f>
        <v/>
      </c>
      <c r="L650" t="str">
        <f>IF($K650="","",IFERROR(INDEX(Referensi!$I$2:$I$33,MATCH(A650,Referensi!$H$2:$H$33,0)),""))</f>
        <v/>
      </c>
    </row>
    <row r="651" spans="1:12" x14ac:dyDescent="0.35">
      <c r="A651" t="str">
        <f>IF($K651="","",September!$B$2)</f>
        <v/>
      </c>
      <c r="B651" t="str">
        <f>IF($K651="","",September!$B$4)</f>
        <v/>
      </c>
      <c r="C651" t="str">
        <f>IF($K651="","",September!$B$3)</f>
        <v/>
      </c>
      <c r="D651" s="26" t="str">
        <f>IF($K651="","",DATE(September!$B$4,MATCH(September!$B$3,Referensi!$F$2:$F$13,0),1))</f>
        <v/>
      </c>
      <c r="E651" t="str">
        <f>IF($K651="","",IF(September!A269="","",September!A269))</f>
        <v/>
      </c>
      <c r="F651" t="str">
        <f t="shared" si="14"/>
        <v/>
      </c>
      <c r="G651" t="str">
        <f>IF($K651="","",IF(September!B269="","",September!B269))</f>
        <v/>
      </c>
      <c r="H651" t="str">
        <f>IF($K651="","",IF(September!C269="","",September!C269))</f>
        <v/>
      </c>
      <c r="I651" t="str">
        <f>IF($K651="","",IFERROR(INDEX(Kode_Wilayah!$C$2:$C$515,MATCH(G651&amp;"|"&amp;H651,Kode_Wilayah!$D$2:$D$515,0)),""))</f>
        <v/>
      </c>
      <c r="K651" t="str">
        <f>IF(September!D269="","",September!D269)</f>
        <v/>
      </c>
      <c r="L651" t="str">
        <f>IF($K651="","",IFERROR(INDEX(Referensi!$I$2:$I$33,MATCH(A651,Referensi!$H$2:$H$33,0)),""))</f>
        <v/>
      </c>
    </row>
    <row r="652" spans="1:12" x14ac:dyDescent="0.35">
      <c r="A652" t="str">
        <f>IF($K652="","",September!$B$2)</f>
        <v/>
      </c>
      <c r="B652" t="str">
        <f>IF($K652="","",September!$B$4)</f>
        <v/>
      </c>
      <c r="C652" t="str">
        <f>IF($K652="","",September!$B$3)</f>
        <v/>
      </c>
      <c r="D652" s="26" t="str">
        <f>IF($K652="","",DATE(September!$B$4,MATCH(September!$B$3,Referensi!$F$2:$F$13,0),1))</f>
        <v/>
      </c>
      <c r="E652" t="str">
        <f>IF($K652="","",IF(September!A270="","",September!A270))</f>
        <v/>
      </c>
      <c r="F652" t="str">
        <f t="shared" si="14"/>
        <v/>
      </c>
      <c r="G652" t="str">
        <f>IF($K652="","",IF(September!B270="","",September!B270))</f>
        <v/>
      </c>
      <c r="H652" t="str">
        <f>IF($K652="","",IF(September!C270="","",September!C270))</f>
        <v/>
      </c>
      <c r="I652" t="str">
        <f>IF($K652="","",IFERROR(INDEX(Kode_Wilayah!$C$2:$C$515,MATCH(G652&amp;"|"&amp;H652,Kode_Wilayah!$D$2:$D$515,0)),""))</f>
        <v/>
      </c>
      <c r="K652" t="str">
        <f>IF(September!D270="","",September!D270)</f>
        <v/>
      </c>
      <c r="L652" t="str">
        <f>IF($K652="","",IFERROR(INDEX(Referensi!$I$2:$I$33,MATCH(A652,Referensi!$H$2:$H$33,0)),""))</f>
        <v/>
      </c>
    </row>
    <row r="653" spans="1:12" x14ac:dyDescent="0.35">
      <c r="A653" t="str">
        <f>IF($K653="","",September!$B$2)</f>
        <v/>
      </c>
      <c r="B653" t="str">
        <f>IF($K653="","",September!$B$4)</f>
        <v/>
      </c>
      <c r="C653" t="str">
        <f>IF($K653="","",September!$B$3)</f>
        <v/>
      </c>
      <c r="D653" s="26" t="str">
        <f>IF($K653="","",DATE(September!$B$4,MATCH(September!$B$3,Referensi!$F$2:$F$13,0),1))</f>
        <v/>
      </c>
      <c r="E653" t="str">
        <f>IF($K653="","",IF(September!A271="","",September!A271))</f>
        <v/>
      </c>
      <c r="F653" t="str">
        <f t="shared" si="14"/>
        <v/>
      </c>
      <c r="G653" t="str">
        <f>IF($K653="","",IF(September!B271="","",September!B271))</f>
        <v/>
      </c>
      <c r="H653" t="str">
        <f>IF($K653="","",IF(September!C271="","",September!C271))</f>
        <v/>
      </c>
      <c r="I653" t="str">
        <f>IF($K653="","",IFERROR(INDEX(Kode_Wilayah!$C$2:$C$515,MATCH(G653&amp;"|"&amp;H653,Kode_Wilayah!$D$2:$D$515,0)),""))</f>
        <v/>
      </c>
      <c r="K653" t="str">
        <f>IF(September!D271="","",September!D271)</f>
        <v/>
      </c>
      <c r="L653" t="str">
        <f>IF($K653="","",IFERROR(INDEX(Referensi!$I$2:$I$33,MATCH(A653,Referensi!$H$2:$H$33,0)),""))</f>
        <v/>
      </c>
    </row>
    <row r="654" spans="1:12" x14ac:dyDescent="0.35">
      <c r="A654" t="str">
        <f>IF($K654="","",September!$B$2)</f>
        <v/>
      </c>
      <c r="B654" t="str">
        <f>IF($K654="","",September!$B$4)</f>
        <v/>
      </c>
      <c r="C654" t="str">
        <f>IF($K654="","",September!$B$3)</f>
        <v/>
      </c>
      <c r="D654" s="26" t="str">
        <f>IF($K654="","",DATE(September!$B$4,MATCH(September!$B$3,Referensi!$F$2:$F$13,0),1))</f>
        <v/>
      </c>
      <c r="E654" t="str">
        <f>IF($K654="","",IF(September!A272="","",September!A272))</f>
        <v/>
      </c>
      <c r="F654" t="str">
        <f t="shared" si="14"/>
        <v/>
      </c>
      <c r="G654" t="str">
        <f>IF($K654="","",IF(September!B272="","",September!B272))</f>
        <v/>
      </c>
      <c r="H654" t="str">
        <f>IF($K654="","",IF(September!C272="","",September!C272))</f>
        <v/>
      </c>
      <c r="I654" t="str">
        <f>IF($K654="","",IFERROR(INDEX(Kode_Wilayah!$C$2:$C$515,MATCH(G654&amp;"|"&amp;H654,Kode_Wilayah!$D$2:$D$515,0)),""))</f>
        <v/>
      </c>
      <c r="K654" t="str">
        <f>IF(September!D272="","",September!D272)</f>
        <v/>
      </c>
      <c r="L654" t="str">
        <f>IF($K654="","",IFERROR(INDEX(Referensi!$I$2:$I$33,MATCH(A654,Referensi!$H$2:$H$33,0)),""))</f>
        <v/>
      </c>
    </row>
    <row r="655" spans="1:12" x14ac:dyDescent="0.35">
      <c r="A655" t="str">
        <f>IF($K655="","",September!$B$2)</f>
        <v/>
      </c>
      <c r="B655" t="str">
        <f>IF($K655="","",September!$B$4)</f>
        <v/>
      </c>
      <c r="C655" t="str">
        <f>IF($K655="","",September!$B$3)</f>
        <v/>
      </c>
      <c r="D655" s="26" t="str">
        <f>IF($K655="","",DATE(September!$B$4,MATCH(September!$B$3,Referensi!$F$2:$F$13,0),1))</f>
        <v/>
      </c>
      <c r="E655" t="str">
        <f>IF($K655="","",IF(September!A273="","",September!A273))</f>
        <v/>
      </c>
      <c r="F655" t="str">
        <f t="shared" si="14"/>
        <v/>
      </c>
      <c r="G655" t="str">
        <f>IF($K655="","",IF(September!B273="","",September!B273))</f>
        <v/>
      </c>
      <c r="H655" t="str">
        <f>IF($K655="","",IF(September!C273="","",September!C273))</f>
        <v/>
      </c>
      <c r="I655" t="str">
        <f>IF($K655="","",IFERROR(INDEX(Kode_Wilayah!$C$2:$C$515,MATCH(G655&amp;"|"&amp;H655,Kode_Wilayah!$D$2:$D$515,0)),""))</f>
        <v/>
      </c>
      <c r="K655" t="str">
        <f>IF(September!D273="","",September!D273)</f>
        <v/>
      </c>
      <c r="L655" t="str">
        <f>IF($K655="","",IFERROR(INDEX(Referensi!$I$2:$I$33,MATCH(A655,Referensi!$H$2:$H$33,0)),""))</f>
        <v/>
      </c>
    </row>
    <row r="656" spans="1:12" x14ac:dyDescent="0.35">
      <c r="A656" t="str">
        <f>IF($K656="","",September!$B$2)</f>
        <v/>
      </c>
      <c r="B656" t="str">
        <f>IF($K656="","",September!$B$4)</f>
        <v/>
      </c>
      <c r="C656" t="str">
        <f>IF($K656="","",September!$B$3)</f>
        <v/>
      </c>
      <c r="D656" s="26" t="str">
        <f>IF($K656="","",DATE(September!$B$4,MATCH(September!$B$3,Referensi!$F$2:$F$13,0),1))</f>
        <v/>
      </c>
      <c r="E656" t="str">
        <f>IF($K656="","",IF(September!A274="","",September!A274))</f>
        <v/>
      </c>
      <c r="F656" t="str">
        <f t="shared" si="14"/>
        <v/>
      </c>
      <c r="G656" t="str">
        <f>IF($K656="","",IF(September!B274="","",September!B274))</f>
        <v/>
      </c>
      <c r="H656" t="str">
        <f>IF($K656="","",IF(September!C274="","",September!C274))</f>
        <v/>
      </c>
      <c r="I656" t="str">
        <f>IF($K656="","",IFERROR(INDEX(Kode_Wilayah!$C$2:$C$515,MATCH(G656&amp;"|"&amp;H656,Kode_Wilayah!$D$2:$D$515,0)),""))</f>
        <v/>
      </c>
      <c r="K656" t="str">
        <f>IF(September!D274="","",September!D274)</f>
        <v/>
      </c>
      <c r="L656" t="str">
        <f>IF($K656="","",IFERROR(INDEX(Referensi!$I$2:$I$33,MATCH(A656,Referensi!$H$2:$H$33,0)),""))</f>
        <v/>
      </c>
    </row>
    <row r="657" spans="1:12" x14ac:dyDescent="0.35">
      <c r="A657" t="str">
        <f>IF($K657="","",September!$B$2)</f>
        <v/>
      </c>
      <c r="B657" t="str">
        <f>IF($K657="","",September!$B$4)</f>
        <v/>
      </c>
      <c r="C657" t="str">
        <f>IF($K657="","",September!$B$3)</f>
        <v/>
      </c>
      <c r="D657" s="26" t="str">
        <f>IF($K657="","",DATE(September!$B$4,MATCH(September!$B$3,Referensi!$F$2:$F$13,0),1))</f>
        <v/>
      </c>
      <c r="E657" t="str">
        <f>IF($K657="","",IF(September!A275="","",September!A275))</f>
        <v/>
      </c>
      <c r="F657" t="str">
        <f t="shared" si="14"/>
        <v/>
      </c>
      <c r="G657" t="str">
        <f>IF($K657="","",IF(September!B275="","",September!B275))</f>
        <v/>
      </c>
      <c r="H657" t="str">
        <f>IF($K657="","",IF(September!C275="","",September!C275))</f>
        <v/>
      </c>
      <c r="I657" t="str">
        <f>IF($K657="","",IFERROR(INDEX(Kode_Wilayah!$C$2:$C$515,MATCH(G657&amp;"|"&amp;H657,Kode_Wilayah!$D$2:$D$515,0)),""))</f>
        <v/>
      </c>
      <c r="K657" t="str">
        <f>IF(September!D275="","",September!D275)</f>
        <v/>
      </c>
      <c r="L657" t="str">
        <f>IF($K657="","",IFERROR(INDEX(Referensi!$I$2:$I$33,MATCH(A657,Referensi!$H$2:$H$33,0)),""))</f>
        <v/>
      </c>
    </row>
    <row r="658" spans="1:12" x14ac:dyDescent="0.35">
      <c r="A658" t="str">
        <f>IF($K658="","",September!$B$2)</f>
        <v/>
      </c>
      <c r="B658" t="str">
        <f>IF($K658="","",September!$B$4)</f>
        <v/>
      </c>
      <c r="C658" t="str">
        <f>IF($K658="","",September!$B$3)</f>
        <v/>
      </c>
      <c r="D658" s="26" t="str">
        <f>IF($K658="","",DATE(September!$B$4,MATCH(September!$B$3,Referensi!$F$2:$F$13,0),1))</f>
        <v/>
      </c>
      <c r="E658" t="str">
        <f>IF($K658="","",IF(September!A276="","",September!A276))</f>
        <v/>
      </c>
      <c r="F658" t="str">
        <f t="shared" si="14"/>
        <v/>
      </c>
      <c r="G658" t="str">
        <f>IF($K658="","",IF(September!B276="","",September!B276))</f>
        <v/>
      </c>
      <c r="H658" t="str">
        <f>IF($K658="","",IF(September!C276="","",September!C276))</f>
        <v/>
      </c>
      <c r="I658" t="str">
        <f>IF($K658="","",IFERROR(INDEX(Kode_Wilayah!$C$2:$C$515,MATCH(G658&amp;"|"&amp;H658,Kode_Wilayah!$D$2:$D$515,0)),""))</f>
        <v/>
      </c>
      <c r="K658" t="str">
        <f>IF(September!D276="","",September!D276)</f>
        <v/>
      </c>
      <c r="L658" t="str">
        <f>IF($K658="","",IFERROR(INDEX(Referensi!$I$2:$I$33,MATCH(A658,Referensi!$H$2:$H$33,0)),""))</f>
        <v/>
      </c>
    </row>
    <row r="659" spans="1:12" x14ac:dyDescent="0.35">
      <c r="A659" t="str">
        <f>IF($K659="","",September!$B$2)</f>
        <v/>
      </c>
      <c r="B659" t="str">
        <f>IF($K659="","",September!$B$4)</f>
        <v/>
      </c>
      <c r="C659" t="str">
        <f>IF($K659="","",September!$B$3)</f>
        <v/>
      </c>
      <c r="D659" s="26" t="str">
        <f>IF($K659="","",DATE(September!$B$4,MATCH(September!$B$3,Referensi!$F$2:$F$13,0),1))</f>
        <v/>
      </c>
      <c r="E659" t="str">
        <f>IF($K659="","",IF(September!A277="","",September!A277))</f>
        <v/>
      </c>
      <c r="F659" t="str">
        <f t="shared" si="14"/>
        <v/>
      </c>
      <c r="G659" t="str">
        <f>IF($K659="","",IF(September!B277="","",September!B277))</f>
        <v/>
      </c>
      <c r="H659" t="str">
        <f>IF($K659="","",IF(September!C277="","",September!C277))</f>
        <v/>
      </c>
      <c r="I659" t="str">
        <f>IF($K659="","",IFERROR(INDEX(Kode_Wilayah!$C$2:$C$515,MATCH(G659&amp;"|"&amp;H659,Kode_Wilayah!$D$2:$D$515,0)),""))</f>
        <v/>
      </c>
      <c r="K659" t="str">
        <f>IF(September!D277="","",September!D277)</f>
        <v/>
      </c>
      <c r="L659" t="str">
        <f>IF($K659="","",IFERROR(INDEX(Referensi!$I$2:$I$33,MATCH(A659,Referensi!$H$2:$H$33,0)),""))</f>
        <v/>
      </c>
    </row>
    <row r="660" spans="1:12" x14ac:dyDescent="0.35">
      <c r="A660" t="str">
        <f>IF($K660="","",September!$B$2)</f>
        <v/>
      </c>
      <c r="B660" t="str">
        <f>IF($K660="","",September!$B$4)</f>
        <v/>
      </c>
      <c r="C660" t="str">
        <f>IF($K660="","",September!$B$3)</f>
        <v/>
      </c>
      <c r="D660" s="26" t="str">
        <f>IF($K660="","",DATE(September!$B$4,MATCH(September!$B$3,Referensi!$F$2:$F$13,0),1))</f>
        <v/>
      </c>
      <c r="E660" t="str">
        <f>IF($K660="","",IF(September!A278="","",September!A278))</f>
        <v/>
      </c>
      <c r="F660" t="str">
        <f t="shared" si="14"/>
        <v/>
      </c>
      <c r="G660" t="str">
        <f>IF($K660="","",IF(September!B278="","",September!B278))</f>
        <v/>
      </c>
      <c r="H660" t="str">
        <f>IF($K660="","",IF(September!C278="","",September!C278))</f>
        <v/>
      </c>
      <c r="I660" t="str">
        <f>IF($K660="","",IFERROR(INDEX(Kode_Wilayah!$C$2:$C$515,MATCH(G660&amp;"|"&amp;H660,Kode_Wilayah!$D$2:$D$515,0)),""))</f>
        <v/>
      </c>
      <c r="K660" t="str">
        <f>IF(September!D278="","",September!D278)</f>
        <v/>
      </c>
      <c r="L660" t="str">
        <f>IF($K660="","",IFERROR(INDEX(Referensi!$I$2:$I$33,MATCH(A660,Referensi!$H$2:$H$33,0)),""))</f>
        <v/>
      </c>
    </row>
    <row r="661" spans="1:12" x14ac:dyDescent="0.35">
      <c r="A661" t="str">
        <f>IF($K661="","",September!$B$2)</f>
        <v/>
      </c>
      <c r="B661" t="str">
        <f>IF($K661="","",September!$B$4)</f>
        <v/>
      </c>
      <c r="C661" t="str">
        <f>IF($K661="","",September!$B$3)</f>
        <v/>
      </c>
      <c r="D661" s="26" t="str">
        <f>IF($K661="","",DATE(September!$B$4,MATCH(September!$B$3,Referensi!$F$2:$F$13,0),1))</f>
        <v/>
      </c>
      <c r="E661" t="str">
        <f>IF($K661="","",IF(September!A279="","",September!A279))</f>
        <v/>
      </c>
      <c r="F661" t="str">
        <f t="shared" si="14"/>
        <v/>
      </c>
      <c r="G661" t="str">
        <f>IF($K661="","",IF(September!B279="","",September!B279))</f>
        <v/>
      </c>
      <c r="H661" t="str">
        <f>IF($K661="","",IF(September!C279="","",September!C279))</f>
        <v/>
      </c>
      <c r="I661" t="str">
        <f>IF($K661="","",IFERROR(INDEX(Kode_Wilayah!$C$2:$C$515,MATCH(G661&amp;"|"&amp;H661,Kode_Wilayah!$D$2:$D$515,0)),""))</f>
        <v/>
      </c>
      <c r="K661" t="str">
        <f>IF(September!D279="","",September!D279)</f>
        <v/>
      </c>
      <c r="L661" t="str">
        <f>IF($K661="","",IFERROR(INDEX(Referensi!$I$2:$I$33,MATCH(A661,Referensi!$H$2:$H$33,0)),""))</f>
        <v/>
      </c>
    </row>
    <row r="662" spans="1:12" x14ac:dyDescent="0.35">
      <c r="A662" t="str">
        <f>IF($K662="","",September!$B$2)</f>
        <v/>
      </c>
      <c r="B662" t="str">
        <f>IF($K662="","",September!$B$4)</f>
        <v/>
      </c>
      <c r="C662" t="str">
        <f>IF($K662="","",September!$B$3)</f>
        <v/>
      </c>
      <c r="D662" s="26" t="str">
        <f>IF($K662="","",DATE(September!$B$4,MATCH(September!$B$3,Referensi!$F$2:$F$13,0),1))</f>
        <v/>
      </c>
      <c r="E662" t="str">
        <f>IF($K662="","",IF(September!A280="","",September!A280))</f>
        <v/>
      </c>
      <c r="F662" t="str">
        <f t="shared" si="14"/>
        <v/>
      </c>
      <c r="G662" t="str">
        <f>IF($K662="","",IF(September!B280="","",September!B280))</f>
        <v/>
      </c>
      <c r="H662" t="str">
        <f>IF($K662="","",IF(September!C280="","",September!C280))</f>
        <v/>
      </c>
      <c r="I662" t="str">
        <f>IF($K662="","",IFERROR(INDEX(Kode_Wilayah!$C$2:$C$515,MATCH(G662&amp;"|"&amp;H662,Kode_Wilayah!$D$2:$D$515,0)),""))</f>
        <v/>
      </c>
      <c r="K662" t="str">
        <f>IF(September!D280="","",September!D280)</f>
        <v/>
      </c>
      <c r="L662" t="str">
        <f>IF($K662="","",IFERROR(INDEX(Referensi!$I$2:$I$33,MATCH(A662,Referensi!$H$2:$H$33,0)),""))</f>
        <v/>
      </c>
    </row>
    <row r="663" spans="1:12" x14ac:dyDescent="0.35">
      <c r="A663" t="str">
        <f>IF($K663="","",September!$B$2)</f>
        <v/>
      </c>
      <c r="B663" t="str">
        <f>IF($K663="","",September!$B$4)</f>
        <v/>
      </c>
      <c r="C663" t="str">
        <f>IF($K663="","",September!$B$3)</f>
        <v/>
      </c>
      <c r="D663" s="26" t="str">
        <f>IF($K663="","",DATE(September!$B$4,MATCH(September!$B$3,Referensi!$F$2:$F$13,0),1))</f>
        <v/>
      </c>
      <c r="E663" t="str">
        <f>IF($K663="","",IF(September!A281="","",September!A281))</f>
        <v/>
      </c>
      <c r="F663" t="str">
        <f t="shared" si="14"/>
        <v/>
      </c>
      <c r="G663" t="str">
        <f>IF($K663="","",IF(September!B281="","",September!B281))</f>
        <v/>
      </c>
      <c r="H663" t="str">
        <f>IF($K663="","",IF(September!C281="","",September!C281))</f>
        <v/>
      </c>
      <c r="I663" t="str">
        <f>IF($K663="","",IFERROR(INDEX(Kode_Wilayah!$C$2:$C$515,MATCH(G663&amp;"|"&amp;H663,Kode_Wilayah!$D$2:$D$515,0)),""))</f>
        <v/>
      </c>
      <c r="K663" t="str">
        <f>IF(September!D281="","",September!D281)</f>
        <v/>
      </c>
      <c r="L663" t="str">
        <f>IF($K663="","",IFERROR(INDEX(Referensi!$I$2:$I$33,MATCH(A663,Referensi!$H$2:$H$33,0)),""))</f>
        <v/>
      </c>
    </row>
    <row r="664" spans="1:12" x14ac:dyDescent="0.35">
      <c r="A664" t="str">
        <f>IF($K664="","",September!$B$2)</f>
        <v/>
      </c>
      <c r="B664" t="str">
        <f>IF($K664="","",September!$B$4)</f>
        <v/>
      </c>
      <c r="C664" t="str">
        <f>IF($K664="","",September!$B$3)</f>
        <v/>
      </c>
      <c r="D664" s="26" t="str">
        <f>IF($K664="","",DATE(September!$B$4,MATCH(September!$B$3,Referensi!$F$2:$F$13,0),1))</f>
        <v/>
      </c>
      <c r="E664" t="str">
        <f>IF($K664="","",IF(September!A282="","",September!A282))</f>
        <v/>
      </c>
      <c r="F664" t="str">
        <f t="shared" ref="F664:F721" si="15">IF($K664="","","Wilayah")</f>
        <v/>
      </c>
      <c r="G664" t="str">
        <f>IF($K664="","",IF(September!B282="","",September!B282))</f>
        <v/>
      </c>
      <c r="H664" t="str">
        <f>IF($K664="","",IF(September!C282="","",September!C282))</f>
        <v/>
      </c>
      <c r="I664" t="str">
        <f>IF($K664="","",IFERROR(INDEX(Kode_Wilayah!$C$2:$C$515,MATCH(G664&amp;"|"&amp;H664,Kode_Wilayah!$D$2:$D$515,0)),""))</f>
        <v/>
      </c>
      <c r="K664" t="str">
        <f>IF(September!D282="","",September!D282)</f>
        <v/>
      </c>
      <c r="L664" t="str">
        <f>IF($K664="","",IFERROR(INDEX(Referensi!$I$2:$I$33,MATCH(A664,Referensi!$H$2:$H$33,0)),""))</f>
        <v/>
      </c>
    </row>
    <row r="665" spans="1:12" x14ac:dyDescent="0.35">
      <c r="A665" t="str">
        <f>IF($K665="","",September!$B$2)</f>
        <v/>
      </c>
      <c r="B665" t="str">
        <f>IF($K665="","",September!$B$4)</f>
        <v/>
      </c>
      <c r="C665" t="str">
        <f>IF($K665="","",September!$B$3)</f>
        <v/>
      </c>
      <c r="D665" s="26" t="str">
        <f>IF($K665="","",DATE(September!$B$4,MATCH(September!$B$3,Referensi!$F$2:$F$13,0),1))</f>
        <v/>
      </c>
      <c r="E665" t="str">
        <f>IF($K665="","",IF(September!A283="","",September!A283))</f>
        <v/>
      </c>
      <c r="F665" t="str">
        <f t="shared" si="15"/>
        <v/>
      </c>
      <c r="G665" t="str">
        <f>IF($K665="","",IF(September!B283="","",September!B283))</f>
        <v/>
      </c>
      <c r="H665" t="str">
        <f>IF($K665="","",IF(September!C283="","",September!C283))</f>
        <v/>
      </c>
      <c r="I665" t="str">
        <f>IF($K665="","",IFERROR(INDEX(Kode_Wilayah!$C$2:$C$515,MATCH(G665&amp;"|"&amp;H665,Kode_Wilayah!$D$2:$D$515,0)),""))</f>
        <v/>
      </c>
      <c r="K665" t="str">
        <f>IF(September!D283="","",September!D283)</f>
        <v/>
      </c>
      <c r="L665" t="str">
        <f>IF($K665="","",IFERROR(INDEX(Referensi!$I$2:$I$33,MATCH(A665,Referensi!$H$2:$H$33,0)),""))</f>
        <v/>
      </c>
    </row>
    <row r="666" spans="1:12" x14ac:dyDescent="0.35">
      <c r="A666" t="str">
        <f>IF($K666="","",September!$B$2)</f>
        <v/>
      </c>
      <c r="B666" t="str">
        <f>IF($K666="","",September!$B$4)</f>
        <v/>
      </c>
      <c r="C666" t="str">
        <f>IF($K666="","",September!$B$3)</f>
        <v/>
      </c>
      <c r="D666" s="26" t="str">
        <f>IF($K666="","",DATE(September!$B$4,MATCH(September!$B$3,Referensi!$F$2:$F$13,0),1))</f>
        <v/>
      </c>
      <c r="E666" t="str">
        <f>IF($K666="","",IF(September!A284="","",September!A284))</f>
        <v/>
      </c>
      <c r="F666" t="str">
        <f t="shared" si="15"/>
        <v/>
      </c>
      <c r="G666" t="str">
        <f>IF($K666="","",IF(September!B284="","",September!B284))</f>
        <v/>
      </c>
      <c r="H666" t="str">
        <f>IF($K666="","",IF(September!C284="","",September!C284))</f>
        <v/>
      </c>
      <c r="I666" t="str">
        <f>IF($K666="","",IFERROR(INDEX(Kode_Wilayah!$C$2:$C$515,MATCH(G666&amp;"|"&amp;H666,Kode_Wilayah!$D$2:$D$515,0)),""))</f>
        <v/>
      </c>
      <c r="K666" t="str">
        <f>IF(September!D284="","",September!D284)</f>
        <v/>
      </c>
      <c r="L666" t="str">
        <f>IF($K666="","",IFERROR(INDEX(Referensi!$I$2:$I$33,MATCH(A666,Referensi!$H$2:$H$33,0)),""))</f>
        <v/>
      </c>
    </row>
    <row r="667" spans="1:12" x14ac:dyDescent="0.35">
      <c r="A667" t="str">
        <f>IF($K667="","",September!$B$2)</f>
        <v/>
      </c>
      <c r="B667" t="str">
        <f>IF($K667="","",September!$B$4)</f>
        <v/>
      </c>
      <c r="C667" t="str">
        <f>IF($K667="","",September!$B$3)</f>
        <v/>
      </c>
      <c r="D667" s="26" t="str">
        <f>IF($K667="","",DATE(September!$B$4,MATCH(September!$B$3,Referensi!$F$2:$F$13,0),1))</f>
        <v/>
      </c>
      <c r="E667" t="str">
        <f>IF($K667="","",IF(September!A285="","",September!A285))</f>
        <v/>
      </c>
      <c r="F667" t="str">
        <f t="shared" si="15"/>
        <v/>
      </c>
      <c r="G667" t="str">
        <f>IF($K667="","",IF(September!B285="","",September!B285))</f>
        <v/>
      </c>
      <c r="H667" t="str">
        <f>IF($K667="","",IF(September!C285="","",September!C285))</f>
        <v/>
      </c>
      <c r="I667" t="str">
        <f>IF($K667="","",IFERROR(INDEX(Kode_Wilayah!$C$2:$C$515,MATCH(G667&amp;"|"&amp;H667,Kode_Wilayah!$D$2:$D$515,0)),""))</f>
        <v/>
      </c>
      <c r="K667" t="str">
        <f>IF(September!D285="","",September!D285)</f>
        <v/>
      </c>
      <c r="L667" t="str">
        <f>IF($K667="","",IFERROR(INDEX(Referensi!$I$2:$I$33,MATCH(A667,Referensi!$H$2:$H$33,0)),""))</f>
        <v/>
      </c>
    </row>
    <row r="668" spans="1:12" x14ac:dyDescent="0.35">
      <c r="A668" t="str">
        <f>IF($K668="","",September!$B$2)</f>
        <v/>
      </c>
      <c r="B668" t="str">
        <f>IF($K668="","",September!$B$4)</f>
        <v/>
      </c>
      <c r="C668" t="str">
        <f>IF($K668="","",September!$B$3)</f>
        <v/>
      </c>
      <c r="D668" s="26" t="str">
        <f>IF($K668="","",DATE(September!$B$4,MATCH(September!$B$3,Referensi!$F$2:$F$13,0),1))</f>
        <v/>
      </c>
      <c r="E668" t="str">
        <f>IF($K668="","",IF(September!A286="","",September!A286))</f>
        <v/>
      </c>
      <c r="F668" t="str">
        <f t="shared" si="15"/>
        <v/>
      </c>
      <c r="G668" t="str">
        <f>IF($K668="","",IF(September!B286="","",September!B286))</f>
        <v/>
      </c>
      <c r="H668" t="str">
        <f>IF($K668="","",IF(September!C286="","",September!C286))</f>
        <v/>
      </c>
      <c r="I668" t="str">
        <f>IF($K668="","",IFERROR(INDEX(Kode_Wilayah!$C$2:$C$515,MATCH(G668&amp;"|"&amp;H668,Kode_Wilayah!$D$2:$D$515,0)),""))</f>
        <v/>
      </c>
      <c r="K668" t="str">
        <f>IF(September!D286="","",September!D286)</f>
        <v/>
      </c>
      <c r="L668" t="str">
        <f>IF($K668="","",IFERROR(INDEX(Referensi!$I$2:$I$33,MATCH(A668,Referensi!$H$2:$H$33,0)),""))</f>
        <v/>
      </c>
    </row>
    <row r="669" spans="1:12" x14ac:dyDescent="0.35">
      <c r="A669" t="str">
        <f>IF($K669="","",September!$B$2)</f>
        <v/>
      </c>
      <c r="B669" t="str">
        <f>IF($K669="","",September!$B$4)</f>
        <v/>
      </c>
      <c r="C669" t="str">
        <f>IF($K669="","",September!$B$3)</f>
        <v/>
      </c>
      <c r="D669" s="26" t="str">
        <f>IF($K669="","",DATE(September!$B$4,MATCH(September!$B$3,Referensi!$F$2:$F$13,0),1))</f>
        <v/>
      </c>
      <c r="E669" t="str">
        <f>IF($K669="","",IF(September!A287="","",September!A287))</f>
        <v/>
      </c>
      <c r="F669" t="str">
        <f t="shared" si="15"/>
        <v/>
      </c>
      <c r="G669" t="str">
        <f>IF($K669="","",IF(September!B287="","",September!B287))</f>
        <v/>
      </c>
      <c r="H669" t="str">
        <f>IF($K669="","",IF(September!C287="","",September!C287))</f>
        <v/>
      </c>
      <c r="I669" t="str">
        <f>IF($K669="","",IFERROR(INDEX(Kode_Wilayah!$C$2:$C$515,MATCH(G669&amp;"|"&amp;H669,Kode_Wilayah!$D$2:$D$515,0)),""))</f>
        <v/>
      </c>
      <c r="K669" t="str">
        <f>IF(September!D287="","",September!D287)</f>
        <v/>
      </c>
      <c r="L669" t="str">
        <f>IF($K669="","",IFERROR(INDEX(Referensi!$I$2:$I$33,MATCH(A669,Referensi!$H$2:$H$33,0)),""))</f>
        <v/>
      </c>
    </row>
    <row r="670" spans="1:12" x14ac:dyDescent="0.35">
      <c r="A670" t="str">
        <f>IF($K670="","",September!$B$2)</f>
        <v/>
      </c>
      <c r="B670" t="str">
        <f>IF($K670="","",September!$B$4)</f>
        <v/>
      </c>
      <c r="C670" t="str">
        <f>IF($K670="","",September!$B$3)</f>
        <v/>
      </c>
      <c r="D670" s="26" t="str">
        <f>IF($K670="","",DATE(September!$B$4,MATCH(September!$B$3,Referensi!$F$2:$F$13,0),1))</f>
        <v/>
      </c>
      <c r="E670" t="str">
        <f>IF($K670="","",IF(September!A288="","",September!A288))</f>
        <v/>
      </c>
      <c r="F670" t="str">
        <f t="shared" si="15"/>
        <v/>
      </c>
      <c r="G670" t="str">
        <f>IF($K670="","",IF(September!B288="","",September!B288))</f>
        <v/>
      </c>
      <c r="H670" t="str">
        <f>IF($K670="","",IF(September!C288="","",September!C288))</f>
        <v/>
      </c>
      <c r="I670" t="str">
        <f>IF($K670="","",IFERROR(INDEX(Kode_Wilayah!$C$2:$C$515,MATCH(G670&amp;"|"&amp;H670,Kode_Wilayah!$D$2:$D$515,0)),""))</f>
        <v/>
      </c>
      <c r="K670" t="str">
        <f>IF(September!D288="","",September!D288)</f>
        <v/>
      </c>
      <c r="L670" t="str">
        <f>IF($K670="","",IFERROR(INDEX(Referensi!$I$2:$I$33,MATCH(A670,Referensi!$H$2:$H$33,0)),""))</f>
        <v/>
      </c>
    </row>
    <row r="671" spans="1:12" x14ac:dyDescent="0.35">
      <c r="A671" t="str">
        <f>IF($K671="","",September!$B$2)</f>
        <v/>
      </c>
      <c r="B671" t="str">
        <f>IF($K671="","",September!$B$4)</f>
        <v/>
      </c>
      <c r="C671" t="str">
        <f>IF($K671="","",September!$B$3)</f>
        <v/>
      </c>
      <c r="D671" s="26" t="str">
        <f>IF($K671="","",DATE(September!$B$4,MATCH(September!$B$3,Referensi!$F$2:$F$13,0),1))</f>
        <v/>
      </c>
      <c r="E671" t="str">
        <f>IF($K671="","",IF(September!A289="","",September!A289))</f>
        <v/>
      </c>
      <c r="F671" t="str">
        <f t="shared" si="15"/>
        <v/>
      </c>
      <c r="G671" t="str">
        <f>IF($K671="","",IF(September!B289="","",September!B289))</f>
        <v/>
      </c>
      <c r="H671" t="str">
        <f>IF($K671="","",IF(September!C289="","",September!C289))</f>
        <v/>
      </c>
      <c r="I671" t="str">
        <f>IF($K671="","",IFERROR(INDEX(Kode_Wilayah!$C$2:$C$515,MATCH(G671&amp;"|"&amp;H671,Kode_Wilayah!$D$2:$D$515,0)),""))</f>
        <v/>
      </c>
      <c r="K671" t="str">
        <f>IF(September!D289="","",September!D289)</f>
        <v/>
      </c>
      <c r="L671" t="str">
        <f>IF($K671="","",IFERROR(INDEX(Referensi!$I$2:$I$33,MATCH(A671,Referensi!$H$2:$H$33,0)),""))</f>
        <v/>
      </c>
    </row>
    <row r="672" spans="1:12" x14ac:dyDescent="0.35">
      <c r="A672" t="str">
        <f>IF($K672="","",September!$B$2)</f>
        <v/>
      </c>
      <c r="B672" t="str">
        <f>IF($K672="","",September!$B$4)</f>
        <v/>
      </c>
      <c r="C672" t="str">
        <f>IF($K672="","",September!$B$3)</f>
        <v/>
      </c>
      <c r="D672" s="26" t="str">
        <f>IF($K672="","",DATE(September!$B$4,MATCH(September!$B$3,Referensi!$F$2:$F$13,0),1))</f>
        <v/>
      </c>
      <c r="E672" t="str">
        <f>IF($K672="","",IF(September!A290="","",September!A290))</f>
        <v/>
      </c>
      <c r="F672" t="str">
        <f t="shared" si="15"/>
        <v/>
      </c>
      <c r="G672" t="str">
        <f>IF($K672="","",IF(September!B290="","",September!B290))</f>
        <v/>
      </c>
      <c r="H672" t="str">
        <f>IF($K672="","",IF(September!C290="","",September!C290))</f>
        <v/>
      </c>
      <c r="I672" t="str">
        <f>IF($K672="","",IFERROR(INDEX(Kode_Wilayah!$C$2:$C$515,MATCH(G672&amp;"|"&amp;H672,Kode_Wilayah!$D$2:$D$515,0)),""))</f>
        <v/>
      </c>
      <c r="K672" t="str">
        <f>IF(September!D290="","",September!D290)</f>
        <v/>
      </c>
      <c r="L672" t="str">
        <f>IF($K672="","",IFERROR(INDEX(Referensi!$I$2:$I$33,MATCH(A672,Referensi!$H$2:$H$33,0)),""))</f>
        <v/>
      </c>
    </row>
    <row r="673" spans="1:12" x14ac:dyDescent="0.35">
      <c r="A673" t="str">
        <f>IF($K673="","",September!$B$2)</f>
        <v/>
      </c>
      <c r="B673" t="str">
        <f>IF($K673="","",September!$B$4)</f>
        <v/>
      </c>
      <c r="C673" t="str">
        <f>IF($K673="","",September!$B$3)</f>
        <v/>
      </c>
      <c r="D673" s="26" t="str">
        <f>IF($K673="","",DATE(September!$B$4,MATCH(September!$B$3,Referensi!$F$2:$F$13,0),1))</f>
        <v/>
      </c>
      <c r="E673" t="str">
        <f>IF($K673="","",IF(September!A291="","",September!A291))</f>
        <v/>
      </c>
      <c r="F673" t="str">
        <f t="shared" si="15"/>
        <v/>
      </c>
      <c r="G673" t="str">
        <f>IF($K673="","",IF(September!B291="","",September!B291))</f>
        <v/>
      </c>
      <c r="H673" t="str">
        <f>IF($K673="","",IF(September!C291="","",September!C291))</f>
        <v/>
      </c>
      <c r="I673" t="str">
        <f>IF($K673="","",IFERROR(INDEX(Kode_Wilayah!$C$2:$C$515,MATCH(G673&amp;"|"&amp;H673,Kode_Wilayah!$D$2:$D$515,0)),""))</f>
        <v/>
      </c>
      <c r="K673" t="str">
        <f>IF(September!D291="","",September!D291)</f>
        <v/>
      </c>
      <c r="L673" t="str">
        <f>IF($K673="","",IFERROR(INDEX(Referensi!$I$2:$I$33,MATCH(A673,Referensi!$H$2:$H$33,0)),""))</f>
        <v/>
      </c>
    </row>
    <row r="674" spans="1:12" x14ac:dyDescent="0.35">
      <c r="A674" t="str">
        <f>IF($K674="","",September!$B$2)</f>
        <v/>
      </c>
      <c r="B674" t="str">
        <f>IF($K674="","",September!$B$4)</f>
        <v/>
      </c>
      <c r="C674" t="str">
        <f>IF($K674="","",September!$B$3)</f>
        <v/>
      </c>
      <c r="D674" s="26" t="str">
        <f>IF($K674="","",DATE(September!$B$4,MATCH(September!$B$3,Referensi!$F$2:$F$13,0),1))</f>
        <v/>
      </c>
      <c r="E674" t="str">
        <f>IF($K674="","",IF(September!A292="","",September!A292))</f>
        <v/>
      </c>
      <c r="F674" t="str">
        <f t="shared" si="15"/>
        <v/>
      </c>
      <c r="G674" t="str">
        <f>IF($K674="","",IF(September!B292="","",September!B292))</f>
        <v/>
      </c>
      <c r="H674" t="str">
        <f>IF($K674="","",IF(September!C292="","",September!C292))</f>
        <v/>
      </c>
      <c r="I674" t="str">
        <f>IF($K674="","",IFERROR(INDEX(Kode_Wilayah!$C$2:$C$515,MATCH(G674&amp;"|"&amp;H674,Kode_Wilayah!$D$2:$D$515,0)),""))</f>
        <v/>
      </c>
      <c r="K674" t="str">
        <f>IF(September!D292="","",September!D292)</f>
        <v/>
      </c>
      <c r="L674" t="str">
        <f>IF($K674="","",IFERROR(INDEX(Referensi!$I$2:$I$33,MATCH(A674,Referensi!$H$2:$H$33,0)),""))</f>
        <v/>
      </c>
    </row>
    <row r="675" spans="1:12" x14ac:dyDescent="0.35">
      <c r="A675" t="str">
        <f>IF($K675="","",September!$B$2)</f>
        <v/>
      </c>
      <c r="B675" t="str">
        <f>IF($K675="","",September!$B$4)</f>
        <v/>
      </c>
      <c r="C675" t="str">
        <f>IF($K675="","",September!$B$3)</f>
        <v/>
      </c>
      <c r="D675" s="26" t="str">
        <f>IF($K675="","",DATE(September!$B$4,MATCH(September!$B$3,Referensi!$F$2:$F$13,0),1))</f>
        <v/>
      </c>
      <c r="E675" t="str">
        <f>IF($K675="","",IF(September!A293="","",September!A293))</f>
        <v/>
      </c>
      <c r="F675" t="str">
        <f t="shared" si="15"/>
        <v/>
      </c>
      <c r="G675" t="str">
        <f>IF($K675="","",IF(September!B293="","",September!B293))</f>
        <v/>
      </c>
      <c r="H675" t="str">
        <f>IF($K675="","",IF(September!C293="","",September!C293))</f>
        <v/>
      </c>
      <c r="I675" t="str">
        <f>IF($K675="","",IFERROR(INDEX(Kode_Wilayah!$C$2:$C$515,MATCH(G675&amp;"|"&amp;H675,Kode_Wilayah!$D$2:$D$515,0)),""))</f>
        <v/>
      </c>
      <c r="K675" t="str">
        <f>IF(September!D293="","",September!D293)</f>
        <v/>
      </c>
      <c r="L675" t="str">
        <f>IF($K675="","",IFERROR(INDEX(Referensi!$I$2:$I$33,MATCH(A675,Referensi!$H$2:$H$33,0)),""))</f>
        <v/>
      </c>
    </row>
    <row r="676" spans="1:12" x14ac:dyDescent="0.35">
      <c r="A676" t="str">
        <f>IF($K676="","",September!$B$2)</f>
        <v/>
      </c>
      <c r="B676" t="str">
        <f>IF($K676="","",September!$B$4)</f>
        <v/>
      </c>
      <c r="C676" t="str">
        <f>IF($K676="","",September!$B$3)</f>
        <v/>
      </c>
      <c r="D676" s="26" t="str">
        <f>IF($K676="","",DATE(September!$B$4,MATCH(September!$B$3,Referensi!$F$2:$F$13,0),1))</f>
        <v/>
      </c>
      <c r="E676" t="str">
        <f>IF($K676="","",IF(September!A294="","",September!A294))</f>
        <v/>
      </c>
      <c r="F676" t="str">
        <f t="shared" si="15"/>
        <v/>
      </c>
      <c r="G676" t="str">
        <f>IF($K676="","",IF(September!B294="","",September!B294))</f>
        <v/>
      </c>
      <c r="H676" t="str">
        <f>IF($K676="","",IF(September!C294="","",September!C294))</f>
        <v/>
      </c>
      <c r="I676" t="str">
        <f>IF($K676="","",IFERROR(INDEX(Kode_Wilayah!$C$2:$C$515,MATCH(G676&amp;"|"&amp;H676,Kode_Wilayah!$D$2:$D$515,0)),""))</f>
        <v/>
      </c>
      <c r="K676" t="str">
        <f>IF(September!D294="","",September!D294)</f>
        <v/>
      </c>
      <c r="L676" t="str">
        <f>IF($K676="","",IFERROR(INDEX(Referensi!$I$2:$I$33,MATCH(A676,Referensi!$H$2:$H$33,0)),""))</f>
        <v/>
      </c>
    </row>
    <row r="677" spans="1:12" x14ac:dyDescent="0.35">
      <c r="A677" t="str">
        <f>IF($K677="","",September!$B$2)</f>
        <v/>
      </c>
      <c r="B677" t="str">
        <f>IF($K677="","",September!$B$4)</f>
        <v/>
      </c>
      <c r="C677" t="str">
        <f>IF($K677="","",September!$B$3)</f>
        <v/>
      </c>
      <c r="D677" s="26" t="str">
        <f>IF($K677="","",DATE(September!$B$4,MATCH(September!$B$3,Referensi!$F$2:$F$13,0),1))</f>
        <v/>
      </c>
      <c r="E677" t="str">
        <f>IF($K677="","",IF(September!A295="","",September!A295))</f>
        <v/>
      </c>
      <c r="F677" t="str">
        <f t="shared" si="15"/>
        <v/>
      </c>
      <c r="G677" t="str">
        <f>IF($K677="","",IF(September!B295="","",September!B295))</f>
        <v/>
      </c>
      <c r="H677" t="str">
        <f>IF($K677="","",IF(September!C295="","",September!C295))</f>
        <v/>
      </c>
      <c r="I677" t="str">
        <f>IF($K677="","",IFERROR(INDEX(Kode_Wilayah!$C$2:$C$515,MATCH(G677&amp;"|"&amp;H677,Kode_Wilayah!$D$2:$D$515,0)),""))</f>
        <v/>
      </c>
      <c r="K677" t="str">
        <f>IF(September!D295="","",September!D295)</f>
        <v/>
      </c>
      <c r="L677" t="str">
        <f>IF($K677="","",IFERROR(INDEX(Referensi!$I$2:$I$33,MATCH(A677,Referensi!$H$2:$H$33,0)),""))</f>
        <v/>
      </c>
    </row>
    <row r="678" spans="1:12" x14ac:dyDescent="0.35">
      <c r="A678" t="str">
        <f>IF($K678="","",September!$B$2)</f>
        <v/>
      </c>
      <c r="B678" t="str">
        <f>IF($K678="","",September!$B$4)</f>
        <v/>
      </c>
      <c r="C678" t="str">
        <f>IF($K678="","",September!$B$3)</f>
        <v/>
      </c>
      <c r="D678" s="26" t="str">
        <f>IF($K678="","",DATE(September!$B$4,MATCH(September!$B$3,Referensi!$F$2:$F$13,0),1))</f>
        <v/>
      </c>
      <c r="E678" t="str">
        <f>IF($K678="","",IF(September!A296="","",September!A296))</f>
        <v/>
      </c>
      <c r="F678" t="str">
        <f t="shared" si="15"/>
        <v/>
      </c>
      <c r="G678" t="str">
        <f>IF($K678="","",IF(September!B296="","",September!B296))</f>
        <v/>
      </c>
      <c r="H678" t="str">
        <f>IF($K678="","",IF(September!C296="","",September!C296))</f>
        <v/>
      </c>
      <c r="I678" t="str">
        <f>IF($K678="","",IFERROR(INDEX(Kode_Wilayah!$C$2:$C$515,MATCH(G678&amp;"|"&amp;H678,Kode_Wilayah!$D$2:$D$515,0)),""))</f>
        <v/>
      </c>
      <c r="K678" t="str">
        <f>IF(September!D296="","",September!D296)</f>
        <v/>
      </c>
      <c r="L678" t="str">
        <f>IF($K678="","",IFERROR(INDEX(Referensi!$I$2:$I$33,MATCH(A678,Referensi!$H$2:$H$33,0)),""))</f>
        <v/>
      </c>
    </row>
    <row r="679" spans="1:12" x14ac:dyDescent="0.35">
      <c r="A679" t="str">
        <f>IF($K679="","",September!$B$2)</f>
        <v/>
      </c>
      <c r="B679" t="str">
        <f>IF($K679="","",September!$B$4)</f>
        <v/>
      </c>
      <c r="C679" t="str">
        <f>IF($K679="","",September!$B$3)</f>
        <v/>
      </c>
      <c r="D679" s="26" t="str">
        <f>IF($K679="","",DATE(September!$B$4,MATCH(September!$B$3,Referensi!$F$2:$F$13,0),1))</f>
        <v/>
      </c>
      <c r="E679" t="str">
        <f>IF($K679="","",IF(September!A297="","",September!A297))</f>
        <v/>
      </c>
      <c r="F679" t="str">
        <f t="shared" si="15"/>
        <v/>
      </c>
      <c r="G679" t="str">
        <f>IF($K679="","",IF(September!B297="","",September!B297))</f>
        <v/>
      </c>
      <c r="H679" t="str">
        <f>IF($K679="","",IF(September!C297="","",September!C297))</f>
        <v/>
      </c>
      <c r="I679" t="str">
        <f>IF($K679="","",IFERROR(INDEX(Kode_Wilayah!$C$2:$C$515,MATCH(G679&amp;"|"&amp;H679,Kode_Wilayah!$D$2:$D$515,0)),""))</f>
        <v/>
      </c>
      <c r="K679" t="str">
        <f>IF(September!D297="","",September!D297)</f>
        <v/>
      </c>
      <c r="L679" t="str">
        <f>IF($K679="","",IFERROR(INDEX(Referensi!$I$2:$I$33,MATCH(A679,Referensi!$H$2:$H$33,0)),""))</f>
        <v/>
      </c>
    </row>
    <row r="680" spans="1:12" x14ac:dyDescent="0.35">
      <c r="A680" t="str">
        <f>IF($K680="","",September!$B$2)</f>
        <v/>
      </c>
      <c r="B680" t="str">
        <f>IF($K680="","",September!$B$4)</f>
        <v/>
      </c>
      <c r="C680" t="str">
        <f>IF($K680="","",September!$B$3)</f>
        <v/>
      </c>
      <c r="D680" s="26" t="str">
        <f>IF($K680="","",DATE(September!$B$4,MATCH(September!$B$3,Referensi!$F$2:$F$13,0),1))</f>
        <v/>
      </c>
      <c r="E680" t="str">
        <f>IF($K680="","",IF(September!A298="","",September!A298))</f>
        <v/>
      </c>
      <c r="F680" t="str">
        <f t="shared" si="15"/>
        <v/>
      </c>
      <c r="G680" t="str">
        <f>IF($K680="","",IF(September!B298="","",September!B298))</f>
        <v/>
      </c>
      <c r="H680" t="str">
        <f>IF($K680="","",IF(September!C298="","",September!C298))</f>
        <v/>
      </c>
      <c r="I680" t="str">
        <f>IF($K680="","",IFERROR(INDEX(Kode_Wilayah!$C$2:$C$515,MATCH(G680&amp;"|"&amp;H680,Kode_Wilayah!$D$2:$D$515,0)),""))</f>
        <v/>
      </c>
      <c r="K680" t="str">
        <f>IF(September!D298="","",September!D298)</f>
        <v/>
      </c>
      <c r="L680" t="str">
        <f>IF($K680="","",IFERROR(INDEX(Referensi!$I$2:$I$33,MATCH(A680,Referensi!$H$2:$H$33,0)),""))</f>
        <v/>
      </c>
    </row>
    <row r="681" spans="1:12" x14ac:dyDescent="0.35">
      <c r="A681" t="str">
        <f>IF($K681="","",September!$B$2)</f>
        <v/>
      </c>
      <c r="B681" t="str">
        <f>IF($K681="","",September!$B$4)</f>
        <v/>
      </c>
      <c r="C681" t="str">
        <f>IF($K681="","",September!$B$3)</f>
        <v/>
      </c>
      <c r="D681" s="26" t="str">
        <f>IF($K681="","",DATE(September!$B$4,MATCH(September!$B$3,Referensi!$F$2:$F$13,0),1))</f>
        <v/>
      </c>
      <c r="E681" t="str">
        <f>IF($K681="","",IF(September!A299="","",September!A299))</f>
        <v/>
      </c>
      <c r="F681" t="str">
        <f t="shared" si="15"/>
        <v/>
      </c>
      <c r="G681" t="str">
        <f>IF($K681="","",IF(September!B299="","",September!B299))</f>
        <v/>
      </c>
      <c r="H681" t="str">
        <f>IF($K681="","",IF(September!C299="","",September!C299))</f>
        <v/>
      </c>
      <c r="I681" t="str">
        <f>IF($K681="","",IFERROR(INDEX(Kode_Wilayah!$C$2:$C$515,MATCH(G681&amp;"|"&amp;H681,Kode_Wilayah!$D$2:$D$515,0)),""))</f>
        <v/>
      </c>
      <c r="K681" t="str">
        <f>IF(September!D299="","",September!D299)</f>
        <v/>
      </c>
      <c r="L681" t="str">
        <f>IF($K681="","",IFERROR(INDEX(Referensi!$I$2:$I$33,MATCH(A681,Referensi!$H$2:$H$33,0)),""))</f>
        <v/>
      </c>
    </row>
    <row r="682" spans="1:12" x14ac:dyDescent="0.35">
      <c r="A682" t="str">
        <f>IF($K682="","",September!$B$2)</f>
        <v/>
      </c>
      <c r="B682" t="str">
        <f>IF($K682="","",September!$B$4)</f>
        <v/>
      </c>
      <c r="C682" t="str">
        <f>IF($K682="","",September!$B$3)</f>
        <v/>
      </c>
      <c r="D682" s="26" t="str">
        <f>IF($K682="","",DATE(September!$B$4,MATCH(September!$B$3,Referensi!$F$2:$F$13,0),1))</f>
        <v/>
      </c>
      <c r="E682" t="str">
        <f>IF($K682="","",IF(September!A300="","",September!A300))</f>
        <v/>
      </c>
      <c r="F682" t="str">
        <f t="shared" si="15"/>
        <v/>
      </c>
      <c r="G682" t="str">
        <f>IF($K682="","",IF(September!B300="","",September!B300))</f>
        <v/>
      </c>
      <c r="H682" t="str">
        <f>IF($K682="","",IF(September!C300="","",September!C300))</f>
        <v/>
      </c>
      <c r="I682" t="str">
        <f>IF($K682="","",IFERROR(INDEX(Kode_Wilayah!$C$2:$C$515,MATCH(G682&amp;"|"&amp;H682,Kode_Wilayah!$D$2:$D$515,0)),""))</f>
        <v/>
      </c>
      <c r="K682" t="str">
        <f>IF(September!D300="","",September!D300)</f>
        <v/>
      </c>
      <c r="L682" t="str">
        <f>IF($K682="","",IFERROR(INDEX(Referensi!$I$2:$I$33,MATCH(A682,Referensi!$H$2:$H$33,0)),""))</f>
        <v/>
      </c>
    </row>
    <row r="683" spans="1:12" x14ac:dyDescent="0.35">
      <c r="A683" t="str">
        <f>IF($K683="","",September!$B$2)</f>
        <v/>
      </c>
      <c r="B683" t="str">
        <f>IF($K683="","",September!$B$4)</f>
        <v/>
      </c>
      <c r="C683" t="str">
        <f>IF($K683="","",September!$B$3)</f>
        <v/>
      </c>
      <c r="D683" s="26" t="str">
        <f>IF($K683="","",DATE(September!$B$4,MATCH(September!$B$3,Referensi!$F$2:$F$13,0),1))</f>
        <v/>
      </c>
      <c r="E683" t="str">
        <f>IF($K683="","",IF(September!A301="","",September!A301))</f>
        <v/>
      </c>
      <c r="F683" t="str">
        <f t="shared" si="15"/>
        <v/>
      </c>
      <c r="G683" t="str">
        <f>IF($K683="","",IF(September!B301="","",September!B301))</f>
        <v/>
      </c>
      <c r="H683" t="str">
        <f>IF($K683="","",IF(September!C301="","",September!C301))</f>
        <v/>
      </c>
      <c r="I683" t="str">
        <f>IF($K683="","",IFERROR(INDEX(Kode_Wilayah!$C$2:$C$515,MATCH(G683&amp;"|"&amp;H683,Kode_Wilayah!$D$2:$D$515,0)),""))</f>
        <v/>
      </c>
      <c r="K683" t="str">
        <f>IF(September!D301="","",September!D301)</f>
        <v/>
      </c>
      <c r="L683" t="str">
        <f>IF($K683="","",IFERROR(INDEX(Referensi!$I$2:$I$33,MATCH(A683,Referensi!$H$2:$H$33,0)),""))</f>
        <v/>
      </c>
    </row>
    <row r="684" spans="1:12" x14ac:dyDescent="0.35">
      <c r="A684" t="str">
        <f>IF($K684="","",September!$B$2)</f>
        <v/>
      </c>
      <c r="B684" t="str">
        <f>IF($K684="","",September!$B$4)</f>
        <v/>
      </c>
      <c r="C684" t="str">
        <f>IF($K684="","",September!$B$3)</f>
        <v/>
      </c>
      <c r="D684" s="26" t="str">
        <f>IF($K684="","",DATE(September!$B$4,MATCH(September!$B$3,Referensi!$F$2:$F$13,0),1))</f>
        <v/>
      </c>
      <c r="E684" t="str">
        <f>IF($K684="","",IF(September!A302="","",September!A302))</f>
        <v/>
      </c>
      <c r="F684" t="str">
        <f t="shared" si="15"/>
        <v/>
      </c>
      <c r="G684" t="str">
        <f>IF($K684="","",IF(September!B302="","",September!B302))</f>
        <v/>
      </c>
      <c r="H684" t="str">
        <f>IF($K684="","",IF(September!C302="","",September!C302))</f>
        <v/>
      </c>
      <c r="I684" t="str">
        <f>IF($K684="","",IFERROR(INDEX(Kode_Wilayah!$C$2:$C$515,MATCH(G684&amp;"|"&amp;H684,Kode_Wilayah!$D$2:$D$515,0)),""))</f>
        <v/>
      </c>
      <c r="K684" t="str">
        <f>IF(September!D302="","",September!D302)</f>
        <v/>
      </c>
      <c r="L684" t="str">
        <f>IF($K684="","",IFERROR(INDEX(Referensi!$I$2:$I$33,MATCH(A684,Referensi!$H$2:$H$33,0)),""))</f>
        <v/>
      </c>
    </row>
    <row r="685" spans="1:12" x14ac:dyDescent="0.35">
      <c r="A685" t="str">
        <f>IF($K685="","",September!$B$2)</f>
        <v/>
      </c>
      <c r="B685" t="str">
        <f>IF($K685="","",September!$B$4)</f>
        <v/>
      </c>
      <c r="C685" t="str">
        <f>IF($K685="","",September!$B$3)</f>
        <v/>
      </c>
      <c r="D685" s="26" t="str">
        <f>IF($K685="","",DATE(September!$B$4,MATCH(September!$B$3,Referensi!$F$2:$F$13,0),1))</f>
        <v/>
      </c>
      <c r="E685" t="str">
        <f>IF($K685="","",IF(September!A303="","",September!A303))</f>
        <v/>
      </c>
      <c r="F685" t="str">
        <f t="shared" si="15"/>
        <v/>
      </c>
      <c r="G685" t="str">
        <f>IF($K685="","",IF(September!B303="","",September!B303))</f>
        <v/>
      </c>
      <c r="H685" t="str">
        <f>IF($K685="","",IF(September!C303="","",September!C303))</f>
        <v/>
      </c>
      <c r="I685" t="str">
        <f>IF($K685="","",IFERROR(INDEX(Kode_Wilayah!$C$2:$C$515,MATCH(G685&amp;"|"&amp;H685,Kode_Wilayah!$D$2:$D$515,0)),""))</f>
        <v/>
      </c>
      <c r="K685" t="str">
        <f>IF(September!D303="","",September!D303)</f>
        <v/>
      </c>
      <c r="L685" t="str">
        <f>IF($K685="","",IFERROR(INDEX(Referensi!$I$2:$I$33,MATCH(A685,Referensi!$H$2:$H$33,0)),""))</f>
        <v/>
      </c>
    </row>
    <row r="686" spans="1:12" x14ac:dyDescent="0.35">
      <c r="A686" t="str">
        <f>IF($K686="","",September!$B$2)</f>
        <v/>
      </c>
      <c r="B686" t="str">
        <f>IF($K686="","",September!$B$4)</f>
        <v/>
      </c>
      <c r="C686" t="str">
        <f>IF($K686="","",September!$B$3)</f>
        <v/>
      </c>
      <c r="D686" s="26" t="str">
        <f>IF($K686="","",DATE(September!$B$4,MATCH(September!$B$3,Referensi!$F$2:$F$13,0),1))</f>
        <v/>
      </c>
      <c r="E686" t="str">
        <f>IF($K686="","",IF(September!A304="","",September!A304))</f>
        <v/>
      </c>
      <c r="F686" t="str">
        <f t="shared" si="15"/>
        <v/>
      </c>
      <c r="G686" t="str">
        <f>IF($K686="","",IF(September!B304="","",September!B304))</f>
        <v/>
      </c>
      <c r="H686" t="str">
        <f>IF($K686="","",IF(September!C304="","",September!C304))</f>
        <v/>
      </c>
      <c r="I686" t="str">
        <f>IF($K686="","",IFERROR(INDEX(Kode_Wilayah!$C$2:$C$515,MATCH(G686&amp;"|"&amp;H686,Kode_Wilayah!$D$2:$D$515,0)),""))</f>
        <v/>
      </c>
      <c r="K686" t="str">
        <f>IF(September!D304="","",September!D304)</f>
        <v/>
      </c>
      <c r="L686" t="str">
        <f>IF($K686="","",IFERROR(INDEX(Referensi!$I$2:$I$33,MATCH(A686,Referensi!$H$2:$H$33,0)),""))</f>
        <v/>
      </c>
    </row>
    <row r="687" spans="1:12" x14ac:dyDescent="0.35">
      <c r="A687" t="str">
        <f>IF($K687="","",September!$B$2)</f>
        <v/>
      </c>
      <c r="B687" t="str">
        <f>IF($K687="","",September!$B$4)</f>
        <v/>
      </c>
      <c r="C687" t="str">
        <f>IF($K687="","",September!$B$3)</f>
        <v/>
      </c>
      <c r="D687" s="26" t="str">
        <f>IF($K687="","",DATE(September!$B$4,MATCH(September!$B$3,Referensi!$F$2:$F$13,0),1))</f>
        <v/>
      </c>
      <c r="E687" t="str">
        <f>IF($K687="","",IF(September!A305="","",September!A305))</f>
        <v/>
      </c>
      <c r="F687" t="str">
        <f t="shared" si="15"/>
        <v/>
      </c>
      <c r="G687" t="str">
        <f>IF($K687="","",IF(September!B305="","",September!B305))</f>
        <v/>
      </c>
      <c r="H687" t="str">
        <f>IF($K687="","",IF(September!C305="","",September!C305))</f>
        <v/>
      </c>
      <c r="I687" t="str">
        <f>IF($K687="","",IFERROR(INDEX(Kode_Wilayah!$C$2:$C$515,MATCH(G687&amp;"|"&amp;H687,Kode_Wilayah!$D$2:$D$515,0)),""))</f>
        <v/>
      </c>
      <c r="K687" t="str">
        <f>IF(September!D305="","",September!D305)</f>
        <v/>
      </c>
      <c r="L687" t="str">
        <f>IF($K687="","",IFERROR(INDEX(Referensi!$I$2:$I$33,MATCH(A687,Referensi!$H$2:$H$33,0)),""))</f>
        <v/>
      </c>
    </row>
    <row r="688" spans="1:12" x14ac:dyDescent="0.35">
      <c r="A688" t="str">
        <f>IF($K688="","",September!$B$2)</f>
        <v/>
      </c>
      <c r="B688" t="str">
        <f>IF($K688="","",September!$B$4)</f>
        <v/>
      </c>
      <c r="C688" t="str">
        <f>IF($K688="","",September!$B$3)</f>
        <v/>
      </c>
      <c r="D688" s="26" t="str">
        <f>IF($K688="","",DATE(September!$B$4,MATCH(September!$B$3,Referensi!$F$2:$F$13,0),1))</f>
        <v/>
      </c>
      <c r="E688" t="str">
        <f>IF($K688="","",IF(September!A306="","",September!A306))</f>
        <v/>
      </c>
      <c r="F688" t="str">
        <f t="shared" si="15"/>
        <v/>
      </c>
      <c r="G688" t="str">
        <f>IF($K688="","",IF(September!B306="","",September!B306))</f>
        <v/>
      </c>
      <c r="H688" t="str">
        <f>IF($K688="","",IF(September!C306="","",September!C306))</f>
        <v/>
      </c>
      <c r="I688" t="str">
        <f>IF($K688="","",IFERROR(INDEX(Kode_Wilayah!$C$2:$C$515,MATCH(G688&amp;"|"&amp;H688,Kode_Wilayah!$D$2:$D$515,0)),""))</f>
        <v/>
      </c>
      <c r="K688" t="str">
        <f>IF(September!D306="","",September!D306)</f>
        <v/>
      </c>
      <c r="L688" t="str">
        <f>IF($K688="","",IFERROR(INDEX(Referensi!$I$2:$I$33,MATCH(A688,Referensi!$H$2:$H$33,0)),""))</f>
        <v/>
      </c>
    </row>
    <row r="689" spans="1:12" x14ac:dyDescent="0.35">
      <c r="A689" t="str">
        <f>IF($K689="","",September!$B$2)</f>
        <v/>
      </c>
      <c r="B689" t="str">
        <f>IF($K689="","",September!$B$4)</f>
        <v/>
      </c>
      <c r="C689" t="str">
        <f>IF($K689="","",September!$B$3)</f>
        <v/>
      </c>
      <c r="D689" s="26" t="str">
        <f>IF($K689="","",DATE(September!$B$4,MATCH(September!$B$3,Referensi!$F$2:$F$13,0),1))</f>
        <v/>
      </c>
      <c r="E689" t="str">
        <f>IF($K689="","",IF(September!A307="","",September!A307))</f>
        <v/>
      </c>
      <c r="F689" t="str">
        <f t="shared" si="15"/>
        <v/>
      </c>
      <c r="G689" t="str">
        <f>IF($K689="","",IF(September!B307="","",September!B307))</f>
        <v/>
      </c>
      <c r="H689" t="str">
        <f>IF($K689="","",IF(September!C307="","",September!C307))</f>
        <v/>
      </c>
      <c r="I689" t="str">
        <f>IF($K689="","",IFERROR(INDEX(Kode_Wilayah!$C$2:$C$515,MATCH(G689&amp;"|"&amp;H689,Kode_Wilayah!$D$2:$D$515,0)),""))</f>
        <v/>
      </c>
      <c r="K689" t="str">
        <f>IF(September!D307="","",September!D307)</f>
        <v/>
      </c>
      <c r="L689" t="str">
        <f>IF($K689="","",IFERROR(INDEX(Referensi!$I$2:$I$33,MATCH(A689,Referensi!$H$2:$H$33,0)),""))</f>
        <v/>
      </c>
    </row>
    <row r="690" spans="1:12" x14ac:dyDescent="0.35">
      <c r="A690" t="str">
        <f>IF($K690="","",September!$B$2)</f>
        <v/>
      </c>
      <c r="B690" t="str">
        <f>IF($K690="","",September!$B$4)</f>
        <v/>
      </c>
      <c r="C690" t="str">
        <f>IF($K690="","",September!$B$3)</f>
        <v/>
      </c>
      <c r="D690" s="26" t="str">
        <f>IF($K690="","",DATE(September!$B$4,MATCH(September!$B$3,Referensi!$F$2:$F$13,0),1))</f>
        <v/>
      </c>
      <c r="E690" t="str">
        <f>IF($K690="","",IF(September!A308="","",September!A308))</f>
        <v/>
      </c>
      <c r="F690" t="str">
        <f t="shared" si="15"/>
        <v/>
      </c>
      <c r="G690" t="str">
        <f>IF($K690="","",IF(September!B308="","",September!B308))</f>
        <v/>
      </c>
      <c r="H690" t="str">
        <f>IF($K690="","",IF(September!C308="","",September!C308))</f>
        <v/>
      </c>
      <c r="I690" t="str">
        <f>IF($K690="","",IFERROR(INDEX(Kode_Wilayah!$C$2:$C$515,MATCH(G690&amp;"|"&amp;H690,Kode_Wilayah!$D$2:$D$515,0)),""))</f>
        <v/>
      </c>
      <c r="K690" t="str">
        <f>IF(September!D308="","",September!D308)</f>
        <v/>
      </c>
      <c r="L690" t="str">
        <f>IF($K690="","",IFERROR(INDEX(Referensi!$I$2:$I$33,MATCH(A690,Referensi!$H$2:$H$33,0)),""))</f>
        <v/>
      </c>
    </row>
    <row r="691" spans="1:12" x14ac:dyDescent="0.35">
      <c r="A691" t="str">
        <f>IF($K691="","",September!$B$2)</f>
        <v/>
      </c>
      <c r="B691" t="str">
        <f>IF($K691="","",September!$B$4)</f>
        <v/>
      </c>
      <c r="C691" t="str">
        <f>IF($K691="","",September!$B$3)</f>
        <v/>
      </c>
      <c r="D691" s="26" t="str">
        <f>IF($K691="","",DATE(September!$B$4,MATCH(September!$B$3,Referensi!$F$2:$F$13,0),1))</f>
        <v/>
      </c>
      <c r="E691" t="str">
        <f>IF($K691="","",IF(September!A309="","",September!A309))</f>
        <v/>
      </c>
      <c r="F691" t="str">
        <f t="shared" si="15"/>
        <v/>
      </c>
      <c r="G691" t="str">
        <f>IF($K691="","",IF(September!B309="","",September!B309))</f>
        <v/>
      </c>
      <c r="H691" t="str">
        <f>IF($K691="","",IF(September!C309="","",September!C309))</f>
        <v/>
      </c>
      <c r="I691" t="str">
        <f>IF($K691="","",IFERROR(INDEX(Kode_Wilayah!$C$2:$C$515,MATCH(G691&amp;"|"&amp;H691,Kode_Wilayah!$D$2:$D$515,0)),""))</f>
        <v/>
      </c>
      <c r="K691" t="str">
        <f>IF(September!D309="","",September!D309)</f>
        <v/>
      </c>
      <c r="L691" t="str">
        <f>IF($K691="","",IFERROR(INDEX(Referensi!$I$2:$I$33,MATCH(A691,Referensi!$H$2:$H$33,0)),""))</f>
        <v/>
      </c>
    </row>
    <row r="692" spans="1:12" x14ac:dyDescent="0.35">
      <c r="A692" t="str">
        <f>IF($K692="","",September!$B$2)</f>
        <v/>
      </c>
      <c r="B692" t="str">
        <f>IF($K692="","",September!$B$4)</f>
        <v/>
      </c>
      <c r="C692" t="str">
        <f>IF($K692="","",September!$B$3)</f>
        <v/>
      </c>
      <c r="D692" s="26" t="str">
        <f>IF($K692="","",DATE(September!$B$4,MATCH(September!$B$3,Referensi!$F$2:$F$13,0),1))</f>
        <v/>
      </c>
      <c r="E692" t="str">
        <f>IF($K692="","",IF(September!A310="","",September!A310))</f>
        <v/>
      </c>
      <c r="F692" t="str">
        <f t="shared" si="15"/>
        <v/>
      </c>
      <c r="G692" t="str">
        <f>IF($K692="","",IF(September!B310="","",September!B310))</f>
        <v/>
      </c>
      <c r="H692" t="str">
        <f>IF($K692="","",IF(September!C310="","",September!C310))</f>
        <v/>
      </c>
      <c r="I692" t="str">
        <f>IF($K692="","",IFERROR(INDEX(Kode_Wilayah!$C$2:$C$515,MATCH(G692&amp;"|"&amp;H692,Kode_Wilayah!$D$2:$D$515,0)),""))</f>
        <v/>
      </c>
      <c r="K692" t="str">
        <f>IF(September!D310="","",September!D310)</f>
        <v/>
      </c>
      <c r="L692" t="str">
        <f>IF($K692="","",IFERROR(INDEX(Referensi!$I$2:$I$33,MATCH(A692,Referensi!$H$2:$H$33,0)),""))</f>
        <v/>
      </c>
    </row>
    <row r="693" spans="1:12" x14ac:dyDescent="0.35">
      <c r="A693" t="str">
        <f>IF($K693="","",September!$B$2)</f>
        <v/>
      </c>
      <c r="B693" t="str">
        <f>IF($K693="","",September!$B$4)</f>
        <v/>
      </c>
      <c r="C693" t="str">
        <f>IF($K693="","",September!$B$3)</f>
        <v/>
      </c>
      <c r="D693" s="26" t="str">
        <f>IF($K693="","",DATE(September!$B$4,MATCH(September!$B$3,Referensi!$F$2:$F$13,0),1))</f>
        <v/>
      </c>
      <c r="E693" t="str">
        <f>IF($K693="","",IF(September!A311="","",September!A311))</f>
        <v/>
      </c>
      <c r="F693" t="str">
        <f t="shared" si="15"/>
        <v/>
      </c>
      <c r="G693" t="str">
        <f>IF($K693="","",IF(September!B311="","",September!B311))</f>
        <v/>
      </c>
      <c r="H693" t="str">
        <f>IF($K693="","",IF(September!C311="","",September!C311))</f>
        <v/>
      </c>
      <c r="I693" t="str">
        <f>IF($K693="","",IFERROR(INDEX(Kode_Wilayah!$C$2:$C$515,MATCH(G693&amp;"|"&amp;H693,Kode_Wilayah!$D$2:$D$515,0)),""))</f>
        <v/>
      </c>
      <c r="K693" t="str">
        <f>IF(September!D311="","",September!D311)</f>
        <v/>
      </c>
      <c r="L693" t="str">
        <f>IF($K693="","",IFERROR(INDEX(Referensi!$I$2:$I$33,MATCH(A693,Referensi!$H$2:$H$33,0)),""))</f>
        <v/>
      </c>
    </row>
    <row r="694" spans="1:12" x14ac:dyDescent="0.35">
      <c r="A694" t="str">
        <f>IF($K694="","",September!$B$2)</f>
        <v/>
      </c>
      <c r="B694" t="str">
        <f>IF($K694="","",September!$B$4)</f>
        <v/>
      </c>
      <c r="C694" t="str">
        <f>IF($K694="","",September!$B$3)</f>
        <v/>
      </c>
      <c r="D694" s="26" t="str">
        <f>IF($K694="","",DATE(September!$B$4,MATCH(September!$B$3,Referensi!$F$2:$F$13,0),1))</f>
        <v/>
      </c>
      <c r="E694" t="str">
        <f>IF($K694="","",IF(September!A312="","",September!A312))</f>
        <v/>
      </c>
      <c r="F694" t="str">
        <f t="shared" si="15"/>
        <v/>
      </c>
      <c r="G694" t="str">
        <f>IF($K694="","",IF(September!B312="","",September!B312))</f>
        <v/>
      </c>
      <c r="H694" t="str">
        <f>IF($K694="","",IF(September!C312="","",September!C312))</f>
        <v/>
      </c>
      <c r="I694" t="str">
        <f>IF($K694="","",IFERROR(INDEX(Kode_Wilayah!$C$2:$C$515,MATCH(G694&amp;"|"&amp;H694,Kode_Wilayah!$D$2:$D$515,0)),""))</f>
        <v/>
      </c>
      <c r="K694" t="str">
        <f>IF(September!D312="","",September!D312)</f>
        <v/>
      </c>
      <c r="L694" t="str">
        <f>IF($K694="","",IFERROR(INDEX(Referensi!$I$2:$I$33,MATCH(A694,Referensi!$H$2:$H$33,0)),""))</f>
        <v/>
      </c>
    </row>
    <row r="695" spans="1:12" x14ac:dyDescent="0.35">
      <c r="A695" t="str">
        <f>IF($K695="","",September!$B$2)</f>
        <v/>
      </c>
      <c r="B695" t="str">
        <f>IF($K695="","",September!$B$4)</f>
        <v/>
      </c>
      <c r="C695" t="str">
        <f>IF($K695="","",September!$B$3)</f>
        <v/>
      </c>
      <c r="D695" s="26" t="str">
        <f>IF($K695="","",DATE(September!$B$4,MATCH(September!$B$3,Referensi!$F$2:$F$13,0),1))</f>
        <v/>
      </c>
      <c r="E695" t="str">
        <f>IF($K695="","",IF(September!A313="","",September!A313))</f>
        <v/>
      </c>
      <c r="F695" t="str">
        <f t="shared" si="15"/>
        <v/>
      </c>
      <c r="G695" t="str">
        <f>IF($K695="","",IF(September!B313="","",September!B313))</f>
        <v/>
      </c>
      <c r="H695" t="str">
        <f>IF($K695="","",IF(September!C313="","",September!C313))</f>
        <v/>
      </c>
      <c r="I695" t="str">
        <f>IF($K695="","",IFERROR(INDEX(Kode_Wilayah!$C$2:$C$515,MATCH(G695&amp;"|"&amp;H695,Kode_Wilayah!$D$2:$D$515,0)),""))</f>
        <v/>
      </c>
      <c r="K695" t="str">
        <f>IF(September!D313="","",September!D313)</f>
        <v/>
      </c>
      <c r="L695" t="str">
        <f>IF($K695="","",IFERROR(INDEX(Referensi!$I$2:$I$33,MATCH(A695,Referensi!$H$2:$H$33,0)),""))</f>
        <v/>
      </c>
    </row>
    <row r="696" spans="1:12" x14ac:dyDescent="0.35">
      <c r="A696" t="str">
        <f>IF($K696="","",September!$B$2)</f>
        <v/>
      </c>
      <c r="B696" t="str">
        <f>IF($K696="","",September!$B$4)</f>
        <v/>
      </c>
      <c r="C696" t="str">
        <f>IF($K696="","",September!$B$3)</f>
        <v/>
      </c>
      <c r="D696" s="26" t="str">
        <f>IF($K696="","",DATE(September!$B$4,MATCH(September!$B$3,Referensi!$F$2:$F$13,0),1))</f>
        <v/>
      </c>
      <c r="E696" t="str">
        <f>IF($K696="","",IF(September!A314="","",September!A314))</f>
        <v/>
      </c>
      <c r="F696" t="str">
        <f t="shared" si="15"/>
        <v/>
      </c>
      <c r="G696" t="str">
        <f>IF($K696="","",IF(September!B314="","",September!B314))</f>
        <v/>
      </c>
      <c r="H696" t="str">
        <f>IF($K696="","",IF(September!C314="","",September!C314))</f>
        <v/>
      </c>
      <c r="I696" t="str">
        <f>IF($K696="","",IFERROR(INDEX(Kode_Wilayah!$C$2:$C$515,MATCH(G696&amp;"|"&amp;H696,Kode_Wilayah!$D$2:$D$515,0)),""))</f>
        <v/>
      </c>
      <c r="K696" t="str">
        <f>IF(September!D314="","",September!D314)</f>
        <v/>
      </c>
      <c r="L696" t="str">
        <f>IF($K696="","",IFERROR(INDEX(Referensi!$I$2:$I$33,MATCH(A696,Referensi!$H$2:$H$33,0)),""))</f>
        <v/>
      </c>
    </row>
    <row r="697" spans="1:12" x14ac:dyDescent="0.35">
      <c r="A697" t="str">
        <f>IF($K697="","",September!$B$2)</f>
        <v/>
      </c>
      <c r="B697" t="str">
        <f>IF($K697="","",September!$B$4)</f>
        <v/>
      </c>
      <c r="C697" t="str">
        <f>IF($K697="","",September!$B$3)</f>
        <v/>
      </c>
      <c r="D697" s="26" t="str">
        <f>IF($K697="","",DATE(September!$B$4,MATCH(September!$B$3,Referensi!$F$2:$F$13,0),1))</f>
        <v/>
      </c>
      <c r="E697" t="str">
        <f>IF($K697="","",IF(September!A315="","",September!A315))</f>
        <v/>
      </c>
      <c r="F697" t="str">
        <f t="shared" si="15"/>
        <v/>
      </c>
      <c r="G697" t="str">
        <f>IF($K697="","",IF(September!B315="","",September!B315))</f>
        <v/>
      </c>
      <c r="H697" t="str">
        <f>IF($K697="","",IF(September!C315="","",September!C315))</f>
        <v/>
      </c>
      <c r="I697" t="str">
        <f>IF($K697="","",IFERROR(INDEX(Kode_Wilayah!$C$2:$C$515,MATCH(G697&amp;"|"&amp;H697,Kode_Wilayah!$D$2:$D$515,0)),""))</f>
        <v/>
      </c>
      <c r="K697" t="str">
        <f>IF(September!D315="","",September!D315)</f>
        <v/>
      </c>
      <c r="L697" t="str">
        <f>IF($K697="","",IFERROR(INDEX(Referensi!$I$2:$I$33,MATCH(A697,Referensi!$H$2:$H$33,0)),""))</f>
        <v/>
      </c>
    </row>
    <row r="698" spans="1:12" x14ac:dyDescent="0.35">
      <c r="A698" t="str">
        <f>IF($K698="","",September!$B$2)</f>
        <v/>
      </c>
      <c r="B698" t="str">
        <f>IF($K698="","",September!$B$4)</f>
        <v/>
      </c>
      <c r="C698" t="str">
        <f>IF($K698="","",September!$B$3)</f>
        <v/>
      </c>
      <c r="D698" s="26" t="str">
        <f>IF($K698="","",DATE(September!$B$4,MATCH(September!$B$3,Referensi!$F$2:$F$13,0),1))</f>
        <v/>
      </c>
      <c r="E698" t="str">
        <f>IF($K698="","",IF(September!A316="","",September!A316))</f>
        <v/>
      </c>
      <c r="F698" t="str">
        <f t="shared" si="15"/>
        <v/>
      </c>
      <c r="G698" t="str">
        <f>IF($K698="","",IF(September!B316="","",September!B316))</f>
        <v/>
      </c>
      <c r="H698" t="str">
        <f>IF($K698="","",IF(September!C316="","",September!C316))</f>
        <v/>
      </c>
      <c r="I698" t="str">
        <f>IF($K698="","",IFERROR(INDEX(Kode_Wilayah!$C$2:$C$515,MATCH(G698&amp;"|"&amp;H698,Kode_Wilayah!$D$2:$D$515,0)),""))</f>
        <v/>
      </c>
      <c r="K698" t="str">
        <f>IF(September!D316="","",September!D316)</f>
        <v/>
      </c>
      <c r="L698" t="str">
        <f>IF($K698="","",IFERROR(INDEX(Referensi!$I$2:$I$33,MATCH(A698,Referensi!$H$2:$H$33,0)),""))</f>
        <v/>
      </c>
    </row>
    <row r="699" spans="1:12" x14ac:dyDescent="0.35">
      <c r="A699" t="str">
        <f>IF($K699="","",September!$B$2)</f>
        <v/>
      </c>
      <c r="B699" t="str">
        <f>IF($K699="","",September!$B$4)</f>
        <v/>
      </c>
      <c r="C699" t="str">
        <f>IF($K699="","",September!$B$3)</f>
        <v/>
      </c>
      <c r="D699" s="26" t="str">
        <f>IF($K699="","",DATE(September!$B$4,MATCH(September!$B$3,Referensi!$F$2:$F$13,0),1))</f>
        <v/>
      </c>
      <c r="E699" t="str">
        <f>IF($K699="","",IF(September!A317="","",September!A317))</f>
        <v/>
      </c>
      <c r="F699" t="str">
        <f t="shared" si="15"/>
        <v/>
      </c>
      <c r="G699" t="str">
        <f>IF($K699="","",IF(September!B317="","",September!B317))</f>
        <v/>
      </c>
      <c r="H699" t="str">
        <f>IF($K699="","",IF(September!C317="","",September!C317))</f>
        <v/>
      </c>
      <c r="I699" t="str">
        <f>IF($K699="","",IFERROR(INDEX(Kode_Wilayah!$C$2:$C$515,MATCH(G699&amp;"|"&amp;H699,Kode_Wilayah!$D$2:$D$515,0)),""))</f>
        <v/>
      </c>
      <c r="K699" t="str">
        <f>IF(September!D317="","",September!D317)</f>
        <v/>
      </c>
      <c r="L699" t="str">
        <f>IF($K699="","",IFERROR(INDEX(Referensi!$I$2:$I$33,MATCH(A699,Referensi!$H$2:$H$33,0)),""))</f>
        <v/>
      </c>
    </row>
    <row r="700" spans="1:12" x14ac:dyDescent="0.35">
      <c r="A700" t="str">
        <f>IF($K700="","",September!$B$2)</f>
        <v/>
      </c>
      <c r="B700" t="str">
        <f>IF($K700="","",September!$B$4)</f>
        <v/>
      </c>
      <c r="C700" t="str">
        <f>IF($K700="","",September!$B$3)</f>
        <v/>
      </c>
      <c r="D700" s="26" t="str">
        <f>IF($K700="","",DATE(September!$B$4,MATCH(September!$B$3,Referensi!$F$2:$F$13,0),1))</f>
        <v/>
      </c>
      <c r="E700" t="str">
        <f>IF($K700="","",IF(September!A318="","",September!A318))</f>
        <v/>
      </c>
      <c r="F700" t="str">
        <f t="shared" si="15"/>
        <v/>
      </c>
      <c r="G700" t="str">
        <f>IF($K700="","",IF(September!B318="","",September!B318))</f>
        <v/>
      </c>
      <c r="H700" t="str">
        <f>IF($K700="","",IF(September!C318="","",September!C318))</f>
        <v/>
      </c>
      <c r="I700" t="str">
        <f>IF($K700="","",IFERROR(INDEX(Kode_Wilayah!$C$2:$C$515,MATCH(G700&amp;"|"&amp;H700,Kode_Wilayah!$D$2:$D$515,0)),""))</f>
        <v/>
      </c>
      <c r="K700" t="str">
        <f>IF(September!D318="","",September!D318)</f>
        <v/>
      </c>
      <c r="L700" t="str">
        <f>IF($K700="","",IFERROR(INDEX(Referensi!$I$2:$I$33,MATCH(A700,Referensi!$H$2:$H$33,0)),""))</f>
        <v/>
      </c>
    </row>
    <row r="701" spans="1:12" x14ac:dyDescent="0.35">
      <c r="A701" t="str">
        <f>IF($K701="","",September!$B$2)</f>
        <v/>
      </c>
      <c r="B701" t="str">
        <f>IF($K701="","",September!$B$4)</f>
        <v/>
      </c>
      <c r="C701" t="str">
        <f>IF($K701="","",September!$B$3)</f>
        <v/>
      </c>
      <c r="D701" s="26" t="str">
        <f>IF($K701="","",DATE(September!$B$4,MATCH(September!$B$3,Referensi!$F$2:$F$13,0),1))</f>
        <v/>
      </c>
      <c r="E701" t="str">
        <f>IF($K701="","",IF(September!A319="","",September!A319))</f>
        <v/>
      </c>
      <c r="F701" t="str">
        <f t="shared" si="15"/>
        <v/>
      </c>
      <c r="G701" t="str">
        <f>IF($K701="","",IF(September!B319="","",September!B319))</f>
        <v/>
      </c>
      <c r="H701" t="str">
        <f>IF($K701="","",IF(September!C319="","",September!C319))</f>
        <v/>
      </c>
      <c r="I701" t="str">
        <f>IF($K701="","",IFERROR(INDEX(Kode_Wilayah!$C$2:$C$515,MATCH(G701&amp;"|"&amp;H701,Kode_Wilayah!$D$2:$D$515,0)),""))</f>
        <v/>
      </c>
      <c r="K701" t="str">
        <f>IF(September!D319="","",September!D319)</f>
        <v/>
      </c>
      <c r="L701" t="str">
        <f>IF($K701="","",IFERROR(INDEX(Referensi!$I$2:$I$33,MATCH(A701,Referensi!$H$2:$H$33,0)),""))</f>
        <v/>
      </c>
    </row>
    <row r="702" spans="1:12" x14ac:dyDescent="0.35">
      <c r="A702" t="str">
        <f>IF($K702="","",September!$B$2)</f>
        <v/>
      </c>
      <c r="B702" t="str">
        <f>IF($K702="","",September!$B$4)</f>
        <v/>
      </c>
      <c r="C702" t="str">
        <f>IF($K702="","",September!$B$3)</f>
        <v/>
      </c>
      <c r="D702" s="26" t="str">
        <f>IF($K702="","",DATE(September!$B$4,MATCH(September!$B$3,Referensi!$F$2:$F$13,0),1))</f>
        <v/>
      </c>
      <c r="E702" t="str">
        <f>IF($K702="","",IF(September!A320="","",September!A320))</f>
        <v/>
      </c>
      <c r="F702" t="str">
        <f t="shared" si="15"/>
        <v/>
      </c>
      <c r="G702" t="str">
        <f>IF($K702="","",IF(September!B320="","",September!B320))</f>
        <v/>
      </c>
      <c r="H702" t="str">
        <f>IF($K702="","",IF(September!C320="","",September!C320))</f>
        <v/>
      </c>
      <c r="I702" t="str">
        <f>IF($K702="","",IFERROR(INDEX(Kode_Wilayah!$C$2:$C$515,MATCH(G702&amp;"|"&amp;H702,Kode_Wilayah!$D$2:$D$515,0)),""))</f>
        <v/>
      </c>
      <c r="K702" t="str">
        <f>IF(September!D320="","",September!D320)</f>
        <v/>
      </c>
      <c r="L702" t="str">
        <f>IF($K702="","",IFERROR(INDEX(Referensi!$I$2:$I$33,MATCH(A702,Referensi!$H$2:$H$33,0)),""))</f>
        <v/>
      </c>
    </row>
    <row r="703" spans="1:12" x14ac:dyDescent="0.35">
      <c r="A703" t="str">
        <f>IF($K703="","",September!$B$2)</f>
        <v/>
      </c>
      <c r="B703" t="str">
        <f>IF($K703="","",September!$B$4)</f>
        <v/>
      </c>
      <c r="C703" t="str">
        <f>IF($K703="","",September!$B$3)</f>
        <v/>
      </c>
      <c r="D703" s="26" t="str">
        <f>IF($K703="","",DATE(September!$B$4,MATCH(September!$B$3,Referensi!$F$2:$F$13,0),1))</f>
        <v/>
      </c>
      <c r="E703" t="str">
        <f>IF($K703="","",IF(September!A321="","",September!A321))</f>
        <v/>
      </c>
      <c r="F703" t="str">
        <f t="shared" si="15"/>
        <v/>
      </c>
      <c r="G703" t="str">
        <f>IF($K703="","",IF(September!B321="","",September!B321))</f>
        <v/>
      </c>
      <c r="H703" t="str">
        <f>IF($K703="","",IF(September!C321="","",September!C321))</f>
        <v/>
      </c>
      <c r="I703" t="str">
        <f>IF($K703="","",IFERROR(INDEX(Kode_Wilayah!$C$2:$C$515,MATCH(G703&amp;"|"&amp;H703,Kode_Wilayah!$D$2:$D$515,0)),""))</f>
        <v/>
      </c>
      <c r="K703" t="str">
        <f>IF(September!D321="","",September!D321)</f>
        <v/>
      </c>
      <c r="L703" t="str">
        <f>IF($K703="","",IFERROR(INDEX(Referensi!$I$2:$I$33,MATCH(A703,Referensi!$H$2:$H$33,0)),""))</f>
        <v/>
      </c>
    </row>
    <row r="704" spans="1:12" x14ac:dyDescent="0.35">
      <c r="A704" t="str">
        <f>IF($K704="","",September!$B$2)</f>
        <v/>
      </c>
      <c r="B704" t="str">
        <f>IF($K704="","",September!$B$4)</f>
        <v/>
      </c>
      <c r="C704" t="str">
        <f>IF($K704="","",September!$B$3)</f>
        <v/>
      </c>
      <c r="D704" s="26" t="str">
        <f>IF($K704="","",DATE(September!$B$4,MATCH(September!$B$3,Referensi!$F$2:$F$13,0),1))</f>
        <v/>
      </c>
      <c r="E704" t="str">
        <f>IF($K704="","",IF(September!A322="","",September!A322))</f>
        <v/>
      </c>
      <c r="F704" t="str">
        <f t="shared" si="15"/>
        <v/>
      </c>
      <c r="G704" t="str">
        <f>IF($K704="","",IF(September!B322="","",September!B322))</f>
        <v/>
      </c>
      <c r="H704" t="str">
        <f>IF($K704="","",IF(September!C322="","",September!C322))</f>
        <v/>
      </c>
      <c r="I704" t="str">
        <f>IF($K704="","",IFERROR(INDEX(Kode_Wilayah!$C$2:$C$515,MATCH(G704&amp;"|"&amp;H704,Kode_Wilayah!$D$2:$D$515,0)),""))</f>
        <v/>
      </c>
      <c r="K704" t="str">
        <f>IF(September!D322="","",September!D322)</f>
        <v/>
      </c>
      <c r="L704" t="str">
        <f>IF($K704="","",IFERROR(INDEX(Referensi!$I$2:$I$33,MATCH(A704,Referensi!$H$2:$H$33,0)),""))</f>
        <v/>
      </c>
    </row>
    <row r="705" spans="1:12" x14ac:dyDescent="0.35">
      <c r="A705" t="str">
        <f>IF($K705="","",September!$B$2)</f>
        <v/>
      </c>
      <c r="B705" t="str">
        <f>IF($K705="","",September!$B$4)</f>
        <v/>
      </c>
      <c r="C705" t="str">
        <f>IF($K705="","",September!$B$3)</f>
        <v/>
      </c>
      <c r="D705" s="26" t="str">
        <f>IF($K705="","",DATE(September!$B$4,MATCH(September!$B$3,Referensi!$F$2:$F$13,0),1))</f>
        <v/>
      </c>
      <c r="E705" t="str">
        <f>IF($K705="","",IF(September!A323="","",September!A323))</f>
        <v/>
      </c>
      <c r="F705" t="str">
        <f t="shared" si="15"/>
        <v/>
      </c>
      <c r="G705" t="str">
        <f>IF($K705="","",IF(September!B323="","",September!B323))</f>
        <v/>
      </c>
      <c r="H705" t="str">
        <f>IF($K705="","",IF(September!C323="","",September!C323))</f>
        <v/>
      </c>
      <c r="I705" t="str">
        <f>IF($K705="","",IFERROR(INDEX(Kode_Wilayah!$C$2:$C$515,MATCH(G705&amp;"|"&amp;H705,Kode_Wilayah!$D$2:$D$515,0)),""))</f>
        <v/>
      </c>
      <c r="K705" t="str">
        <f>IF(September!D323="","",September!D323)</f>
        <v/>
      </c>
      <c r="L705" t="str">
        <f>IF($K705="","",IFERROR(INDEX(Referensi!$I$2:$I$33,MATCH(A705,Referensi!$H$2:$H$33,0)),""))</f>
        <v/>
      </c>
    </row>
    <row r="706" spans="1:12" x14ac:dyDescent="0.35">
      <c r="A706" t="str">
        <f>IF($K706="","",September!$B$2)</f>
        <v/>
      </c>
      <c r="B706" t="str">
        <f>IF($K706="","",September!$B$4)</f>
        <v/>
      </c>
      <c r="C706" t="str">
        <f>IF($K706="","",September!$B$3)</f>
        <v/>
      </c>
      <c r="D706" s="26" t="str">
        <f>IF($K706="","",DATE(September!$B$4,MATCH(September!$B$3,Referensi!$F$2:$F$13,0),1))</f>
        <v/>
      </c>
      <c r="E706" t="str">
        <f>IF($K706="","",IF(September!A324="","",September!A324))</f>
        <v/>
      </c>
      <c r="F706" t="str">
        <f t="shared" si="15"/>
        <v/>
      </c>
      <c r="G706" t="str">
        <f>IF($K706="","",IF(September!B324="","",September!B324))</f>
        <v/>
      </c>
      <c r="H706" t="str">
        <f>IF($K706="","",IF(September!C324="","",September!C324))</f>
        <v/>
      </c>
      <c r="I706" t="str">
        <f>IF($K706="","",IFERROR(INDEX(Kode_Wilayah!$C$2:$C$515,MATCH(G706&amp;"|"&amp;H706,Kode_Wilayah!$D$2:$D$515,0)),""))</f>
        <v/>
      </c>
      <c r="K706" t="str">
        <f>IF(September!D324="","",September!D324)</f>
        <v/>
      </c>
      <c r="L706" t="str">
        <f>IF($K706="","",IFERROR(INDEX(Referensi!$I$2:$I$33,MATCH(A706,Referensi!$H$2:$H$33,0)),""))</f>
        <v/>
      </c>
    </row>
    <row r="707" spans="1:12" x14ac:dyDescent="0.35">
      <c r="A707" t="str">
        <f>IF($K707="","",September!$B$2)</f>
        <v/>
      </c>
      <c r="B707" t="str">
        <f>IF($K707="","",September!$B$4)</f>
        <v/>
      </c>
      <c r="C707" t="str">
        <f>IF($K707="","",September!$B$3)</f>
        <v/>
      </c>
      <c r="D707" s="26" t="str">
        <f>IF($K707="","",DATE(September!$B$4,MATCH(September!$B$3,Referensi!$F$2:$F$13,0),1))</f>
        <v/>
      </c>
      <c r="E707" t="str">
        <f>IF($K707="","",IF(September!A325="","",September!A325))</f>
        <v/>
      </c>
      <c r="F707" t="str">
        <f t="shared" si="15"/>
        <v/>
      </c>
      <c r="G707" t="str">
        <f>IF($K707="","",IF(September!B325="","",September!B325))</f>
        <v/>
      </c>
      <c r="H707" t="str">
        <f>IF($K707="","",IF(September!C325="","",September!C325))</f>
        <v/>
      </c>
      <c r="I707" t="str">
        <f>IF($K707="","",IFERROR(INDEX(Kode_Wilayah!$C$2:$C$515,MATCH(G707&amp;"|"&amp;H707,Kode_Wilayah!$D$2:$D$515,0)),""))</f>
        <v/>
      </c>
      <c r="K707" t="str">
        <f>IF(September!D325="","",September!D325)</f>
        <v/>
      </c>
      <c r="L707" t="str">
        <f>IF($K707="","",IFERROR(INDEX(Referensi!$I$2:$I$33,MATCH(A707,Referensi!$H$2:$H$33,0)),""))</f>
        <v/>
      </c>
    </row>
    <row r="708" spans="1:12" x14ac:dyDescent="0.35">
      <c r="A708" t="str">
        <f>IF($K708="","",September!$B$2)</f>
        <v/>
      </c>
      <c r="B708" t="str">
        <f>IF($K708="","",September!$B$4)</f>
        <v/>
      </c>
      <c r="C708" t="str">
        <f>IF($K708="","",September!$B$3)</f>
        <v/>
      </c>
      <c r="D708" s="26" t="str">
        <f>IF($K708="","",DATE(September!$B$4,MATCH(September!$B$3,Referensi!$F$2:$F$13,0),1))</f>
        <v/>
      </c>
      <c r="E708" t="str">
        <f>IF($K708="","",IF(September!A326="","",September!A326))</f>
        <v/>
      </c>
      <c r="F708" t="str">
        <f t="shared" si="15"/>
        <v/>
      </c>
      <c r="G708" t="str">
        <f>IF($K708="","",IF(September!B326="","",September!B326))</f>
        <v/>
      </c>
      <c r="H708" t="str">
        <f>IF($K708="","",IF(September!C326="","",September!C326))</f>
        <v/>
      </c>
      <c r="I708" t="str">
        <f>IF($K708="","",IFERROR(INDEX(Kode_Wilayah!$C$2:$C$515,MATCH(G708&amp;"|"&amp;H708,Kode_Wilayah!$D$2:$D$515,0)),""))</f>
        <v/>
      </c>
      <c r="K708" t="str">
        <f>IF(September!D326="","",September!D326)</f>
        <v/>
      </c>
      <c r="L708" t="str">
        <f>IF($K708="","",IFERROR(INDEX(Referensi!$I$2:$I$33,MATCH(A708,Referensi!$H$2:$H$33,0)),""))</f>
        <v/>
      </c>
    </row>
    <row r="709" spans="1:12" x14ac:dyDescent="0.35">
      <c r="A709" t="str">
        <f>IF($K709="","",September!$B$2)</f>
        <v/>
      </c>
      <c r="B709" t="str">
        <f>IF($K709="","",September!$B$4)</f>
        <v/>
      </c>
      <c r="C709" t="str">
        <f>IF($K709="","",September!$B$3)</f>
        <v/>
      </c>
      <c r="D709" s="26" t="str">
        <f>IF($K709="","",DATE(September!$B$4,MATCH(September!$B$3,Referensi!$F$2:$F$13,0),1))</f>
        <v/>
      </c>
      <c r="E709" t="str">
        <f>IF($K709="","",IF(September!A327="","",September!A327))</f>
        <v/>
      </c>
      <c r="F709" t="str">
        <f t="shared" si="15"/>
        <v/>
      </c>
      <c r="G709" t="str">
        <f>IF($K709="","",IF(September!B327="","",September!B327))</f>
        <v/>
      </c>
      <c r="H709" t="str">
        <f>IF($K709="","",IF(September!C327="","",September!C327))</f>
        <v/>
      </c>
      <c r="I709" t="str">
        <f>IF($K709="","",IFERROR(INDEX(Kode_Wilayah!$C$2:$C$515,MATCH(G709&amp;"|"&amp;H709,Kode_Wilayah!$D$2:$D$515,0)),""))</f>
        <v/>
      </c>
      <c r="K709" t="str">
        <f>IF(September!D327="","",September!D327)</f>
        <v/>
      </c>
      <c r="L709" t="str">
        <f>IF($K709="","",IFERROR(INDEX(Referensi!$I$2:$I$33,MATCH(A709,Referensi!$H$2:$H$33,0)),""))</f>
        <v/>
      </c>
    </row>
    <row r="710" spans="1:12" x14ac:dyDescent="0.35">
      <c r="A710" t="str">
        <f>IF($K710="","",September!$B$2)</f>
        <v/>
      </c>
      <c r="B710" t="str">
        <f>IF($K710="","",September!$B$4)</f>
        <v/>
      </c>
      <c r="C710" t="str">
        <f>IF($K710="","",September!$B$3)</f>
        <v/>
      </c>
      <c r="D710" s="26" t="str">
        <f>IF($K710="","",DATE(September!$B$4,MATCH(September!$B$3,Referensi!$F$2:$F$13,0),1))</f>
        <v/>
      </c>
      <c r="E710" t="str">
        <f>IF($K710="","",IF(September!A328="","",September!A328))</f>
        <v/>
      </c>
      <c r="F710" t="str">
        <f t="shared" si="15"/>
        <v/>
      </c>
      <c r="G710" t="str">
        <f>IF($K710="","",IF(September!B328="","",September!B328))</f>
        <v/>
      </c>
      <c r="H710" t="str">
        <f>IF($K710="","",IF(September!C328="","",September!C328))</f>
        <v/>
      </c>
      <c r="I710" t="str">
        <f>IF($K710="","",IFERROR(INDEX(Kode_Wilayah!$C$2:$C$515,MATCH(G710&amp;"|"&amp;H710,Kode_Wilayah!$D$2:$D$515,0)),""))</f>
        <v/>
      </c>
      <c r="K710" t="str">
        <f>IF(September!D328="","",September!D328)</f>
        <v/>
      </c>
      <c r="L710" t="str">
        <f>IF($K710="","",IFERROR(INDEX(Referensi!$I$2:$I$33,MATCH(A710,Referensi!$H$2:$H$33,0)),""))</f>
        <v/>
      </c>
    </row>
    <row r="711" spans="1:12" x14ac:dyDescent="0.35">
      <c r="A711" t="str">
        <f>IF($K711="","",September!$B$2)</f>
        <v/>
      </c>
      <c r="B711" t="str">
        <f>IF($K711="","",September!$B$4)</f>
        <v/>
      </c>
      <c r="C711" t="str">
        <f>IF($K711="","",September!$B$3)</f>
        <v/>
      </c>
      <c r="D711" s="26" t="str">
        <f>IF($K711="","",DATE(September!$B$4,MATCH(September!$B$3,Referensi!$F$2:$F$13,0),1))</f>
        <v/>
      </c>
      <c r="E711" t="str">
        <f>IF($K711="","",IF(September!A329="","",September!A329))</f>
        <v/>
      </c>
      <c r="F711" t="str">
        <f t="shared" si="15"/>
        <v/>
      </c>
      <c r="G711" t="str">
        <f>IF($K711="","",IF(September!B329="","",September!B329))</f>
        <v/>
      </c>
      <c r="H711" t="str">
        <f>IF($K711="","",IF(September!C329="","",September!C329))</f>
        <v/>
      </c>
      <c r="I711" t="str">
        <f>IF($K711="","",IFERROR(INDEX(Kode_Wilayah!$C$2:$C$515,MATCH(G711&amp;"|"&amp;H711,Kode_Wilayah!$D$2:$D$515,0)),""))</f>
        <v/>
      </c>
      <c r="K711" t="str">
        <f>IF(September!D329="","",September!D329)</f>
        <v/>
      </c>
      <c r="L711" t="str">
        <f>IF($K711="","",IFERROR(INDEX(Referensi!$I$2:$I$33,MATCH(A711,Referensi!$H$2:$H$33,0)),""))</f>
        <v/>
      </c>
    </row>
    <row r="712" spans="1:12" x14ac:dyDescent="0.35">
      <c r="A712" t="str">
        <f>IF($K712="","",September!$B$2)</f>
        <v/>
      </c>
      <c r="B712" t="str">
        <f>IF($K712="","",September!$B$4)</f>
        <v/>
      </c>
      <c r="C712" t="str">
        <f>IF($K712="","",September!$B$3)</f>
        <v/>
      </c>
      <c r="D712" s="26" t="str">
        <f>IF($K712="","",DATE(September!$B$4,MATCH(September!$B$3,Referensi!$F$2:$F$13,0),1))</f>
        <v/>
      </c>
      <c r="E712" t="str">
        <f>IF($K712="","",IF(September!A330="","",September!A330))</f>
        <v/>
      </c>
      <c r="F712" t="str">
        <f t="shared" si="15"/>
        <v/>
      </c>
      <c r="G712" t="str">
        <f>IF($K712="","",IF(September!B330="","",September!B330))</f>
        <v/>
      </c>
      <c r="H712" t="str">
        <f>IF($K712="","",IF(September!C330="","",September!C330))</f>
        <v/>
      </c>
      <c r="I712" t="str">
        <f>IF($K712="","",IFERROR(INDEX(Kode_Wilayah!$C$2:$C$515,MATCH(G712&amp;"|"&amp;H712,Kode_Wilayah!$D$2:$D$515,0)),""))</f>
        <v/>
      </c>
      <c r="K712" t="str">
        <f>IF(September!D330="","",September!D330)</f>
        <v/>
      </c>
      <c r="L712" t="str">
        <f>IF($K712="","",IFERROR(INDEX(Referensi!$I$2:$I$33,MATCH(A712,Referensi!$H$2:$H$33,0)),""))</f>
        <v/>
      </c>
    </row>
    <row r="713" spans="1:12" x14ac:dyDescent="0.35">
      <c r="A713" t="str">
        <f>IF($K713="","",September!$B$2)</f>
        <v/>
      </c>
      <c r="B713" t="str">
        <f>IF($K713="","",September!$B$4)</f>
        <v/>
      </c>
      <c r="C713" t="str">
        <f>IF($K713="","",September!$B$3)</f>
        <v/>
      </c>
      <c r="D713" s="26" t="str">
        <f>IF($K713="","",DATE(September!$B$4,MATCH(September!$B$3,Referensi!$F$2:$F$13,0),1))</f>
        <v/>
      </c>
      <c r="E713" t="str">
        <f>IF($K713="","",IF(September!A331="","",September!A331))</f>
        <v/>
      </c>
      <c r="F713" t="str">
        <f t="shared" si="15"/>
        <v/>
      </c>
      <c r="G713" t="str">
        <f>IF($K713="","",IF(September!B331="","",September!B331))</f>
        <v/>
      </c>
      <c r="H713" t="str">
        <f>IF($K713="","",IF(September!C331="","",September!C331))</f>
        <v/>
      </c>
      <c r="I713" t="str">
        <f>IF($K713="","",IFERROR(INDEX(Kode_Wilayah!$C$2:$C$515,MATCH(G713&amp;"|"&amp;H713,Kode_Wilayah!$D$2:$D$515,0)),""))</f>
        <v/>
      </c>
      <c r="K713" t="str">
        <f>IF(September!D331="","",September!D331)</f>
        <v/>
      </c>
      <c r="L713" t="str">
        <f>IF($K713="","",IFERROR(INDEX(Referensi!$I$2:$I$33,MATCH(A713,Referensi!$H$2:$H$33,0)),""))</f>
        <v/>
      </c>
    </row>
    <row r="714" spans="1:12" x14ac:dyDescent="0.35">
      <c r="A714" t="str">
        <f>IF($K714="","",September!$B$2)</f>
        <v/>
      </c>
      <c r="B714" t="str">
        <f>IF($K714="","",September!$B$4)</f>
        <v/>
      </c>
      <c r="C714" t="str">
        <f>IF($K714="","",September!$B$3)</f>
        <v/>
      </c>
      <c r="D714" s="26" t="str">
        <f>IF($K714="","",DATE(September!$B$4,MATCH(September!$B$3,Referensi!$F$2:$F$13,0),1))</f>
        <v/>
      </c>
      <c r="E714" t="str">
        <f>IF($K714="","",IF(September!A332="","",September!A332))</f>
        <v/>
      </c>
      <c r="F714" t="str">
        <f t="shared" si="15"/>
        <v/>
      </c>
      <c r="G714" t="str">
        <f>IF($K714="","",IF(September!B332="","",September!B332))</f>
        <v/>
      </c>
      <c r="H714" t="str">
        <f>IF($K714="","",IF(September!C332="","",September!C332))</f>
        <v/>
      </c>
      <c r="I714" t="str">
        <f>IF($K714="","",IFERROR(INDEX(Kode_Wilayah!$C$2:$C$515,MATCH(G714&amp;"|"&amp;H714,Kode_Wilayah!$D$2:$D$515,0)),""))</f>
        <v/>
      </c>
      <c r="K714" t="str">
        <f>IF(September!D332="","",September!D332)</f>
        <v/>
      </c>
      <c r="L714" t="str">
        <f>IF($K714="","",IFERROR(INDEX(Referensi!$I$2:$I$33,MATCH(A714,Referensi!$H$2:$H$33,0)),""))</f>
        <v/>
      </c>
    </row>
    <row r="715" spans="1:12" x14ac:dyDescent="0.35">
      <c r="A715" t="str">
        <f>IF($K715="","",September!$B$2)</f>
        <v/>
      </c>
      <c r="B715" t="str">
        <f>IF($K715="","",September!$B$4)</f>
        <v/>
      </c>
      <c r="C715" t="str">
        <f>IF($K715="","",September!$B$3)</f>
        <v/>
      </c>
      <c r="D715" s="26" t="str">
        <f>IF($K715="","",DATE(September!$B$4,MATCH(September!$B$3,Referensi!$F$2:$F$13,0),1))</f>
        <v/>
      </c>
      <c r="E715" t="str">
        <f>IF($K715="","",IF(September!A333="","",September!A333))</f>
        <v/>
      </c>
      <c r="F715" t="str">
        <f t="shared" si="15"/>
        <v/>
      </c>
      <c r="G715" t="str">
        <f>IF($K715="","",IF(September!B333="","",September!B333))</f>
        <v/>
      </c>
      <c r="H715" t="str">
        <f>IF($K715="","",IF(September!C333="","",September!C333))</f>
        <v/>
      </c>
      <c r="I715" t="str">
        <f>IF($K715="","",IFERROR(INDEX(Kode_Wilayah!$C$2:$C$515,MATCH(G715&amp;"|"&amp;H715,Kode_Wilayah!$D$2:$D$515,0)),""))</f>
        <v/>
      </c>
      <c r="K715" t="str">
        <f>IF(September!D333="","",September!D333)</f>
        <v/>
      </c>
      <c r="L715" t="str">
        <f>IF($K715="","",IFERROR(INDEX(Referensi!$I$2:$I$33,MATCH(A715,Referensi!$H$2:$H$33,0)),""))</f>
        <v/>
      </c>
    </row>
    <row r="716" spans="1:12" x14ac:dyDescent="0.35">
      <c r="A716" t="str">
        <f>IF($K716="","",September!$B$2)</f>
        <v/>
      </c>
      <c r="B716" t="str">
        <f>IF($K716="","",September!$B$4)</f>
        <v/>
      </c>
      <c r="C716" t="str">
        <f>IF($K716="","",September!$B$3)</f>
        <v/>
      </c>
      <c r="D716" s="26" t="str">
        <f>IF($K716="","",DATE(September!$B$4,MATCH(September!$B$3,Referensi!$F$2:$F$13,0),1))</f>
        <v/>
      </c>
      <c r="E716" t="str">
        <f>IF($K716="","",IF(September!A334="","",September!A334))</f>
        <v/>
      </c>
      <c r="F716" t="str">
        <f t="shared" si="15"/>
        <v/>
      </c>
      <c r="G716" t="str">
        <f>IF($K716="","",IF(September!B334="","",September!B334))</f>
        <v/>
      </c>
      <c r="H716" t="str">
        <f>IF($K716="","",IF(September!C334="","",September!C334))</f>
        <v/>
      </c>
      <c r="I716" t="str">
        <f>IF($K716="","",IFERROR(INDEX(Kode_Wilayah!$C$2:$C$515,MATCH(G716&amp;"|"&amp;H716,Kode_Wilayah!$D$2:$D$515,0)),""))</f>
        <v/>
      </c>
      <c r="K716" t="str">
        <f>IF(September!D334="","",September!D334)</f>
        <v/>
      </c>
      <c r="L716" t="str">
        <f>IF($K716="","",IFERROR(INDEX(Referensi!$I$2:$I$33,MATCH(A716,Referensi!$H$2:$H$33,0)),""))</f>
        <v/>
      </c>
    </row>
    <row r="717" spans="1:12" x14ac:dyDescent="0.35">
      <c r="A717" t="str">
        <f>IF($K717="","",September!$B$2)</f>
        <v/>
      </c>
      <c r="B717" t="str">
        <f>IF($K717="","",September!$B$4)</f>
        <v/>
      </c>
      <c r="C717" t="str">
        <f>IF($K717="","",September!$B$3)</f>
        <v/>
      </c>
      <c r="D717" s="26" t="str">
        <f>IF($K717="","",DATE(September!$B$4,MATCH(September!$B$3,Referensi!$F$2:$F$13,0),1))</f>
        <v/>
      </c>
      <c r="E717" t="str">
        <f>IF($K717="","",IF(September!A335="","",September!A335))</f>
        <v/>
      </c>
      <c r="F717" t="str">
        <f t="shared" si="15"/>
        <v/>
      </c>
      <c r="G717" t="str">
        <f>IF($K717="","",IF(September!B335="","",September!B335))</f>
        <v/>
      </c>
      <c r="H717" t="str">
        <f>IF($K717="","",IF(September!C335="","",September!C335))</f>
        <v/>
      </c>
      <c r="I717" t="str">
        <f>IF($K717="","",IFERROR(INDEX(Kode_Wilayah!$C$2:$C$515,MATCH(G717&amp;"|"&amp;H717,Kode_Wilayah!$D$2:$D$515,0)),""))</f>
        <v/>
      </c>
      <c r="K717" t="str">
        <f>IF(September!D335="","",September!D335)</f>
        <v/>
      </c>
      <c r="L717" t="str">
        <f>IF($K717="","",IFERROR(INDEX(Referensi!$I$2:$I$33,MATCH(A717,Referensi!$H$2:$H$33,0)),""))</f>
        <v/>
      </c>
    </row>
    <row r="718" spans="1:12" x14ac:dyDescent="0.35">
      <c r="A718" t="str">
        <f>IF($K718="","",September!$B$2)</f>
        <v/>
      </c>
      <c r="B718" t="str">
        <f>IF($K718="","",September!$B$4)</f>
        <v/>
      </c>
      <c r="C718" t="str">
        <f>IF($K718="","",September!$B$3)</f>
        <v/>
      </c>
      <c r="D718" s="26" t="str">
        <f>IF($K718="","",DATE(September!$B$4,MATCH(September!$B$3,Referensi!$F$2:$F$13,0),1))</f>
        <v/>
      </c>
      <c r="E718" t="str">
        <f>IF($K718="","",IF(September!A336="","",September!A336))</f>
        <v/>
      </c>
      <c r="F718" t="str">
        <f t="shared" si="15"/>
        <v/>
      </c>
      <c r="G718" t="str">
        <f>IF($K718="","",IF(September!B336="","",September!B336))</f>
        <v/>
      </c>
      <c r="H718" t="str">
        <f>IF($K718="","",IF(September!C336="","",September!C336))</f>
        <v/>
      </c>
      <c r="I718" t="str">
        <f>IF($K718="","",IFERROR(INDEX(Kode_Wilayah!$C$2:$C$515,MATCH(G718&amp;"|"&amp;H718,Kode_Wilayah!$D$2:$D$515,0)),""))</f>
        <v/>
      </c>
      <c r="K718" t="str">
        <f>IF(September!D336="","",September!D336)</f>
        <v/>
      </c>
      <c r="L718" t="str">
        <f>IF($K718="","",IFERROR(INDEX(Referensi!$I$2:$I$33,MATCH(A718,Referensi!$H$2:$H$33,0)),""))</f>
        <v/>
      </c>
    </row>
    <row r="719" spans="1:12" x14ac:dyDescent="0.35">
      <c r="A719" t="str">
        <f>IF($K719="","",September!$B$2)</f>
        <v/>
      </c>
      <c r="B719" t="str">
        <f>IF($K719="","",September!$B$4)</f>
        <v/>
      </c>
      <c r="C719" t="str">
        <f>IF($K719="","",September!$B$3)</f>
        <v/>
      </c>
      <c r="D719" s="26" t="str">
        <f>IF($K719="","",DATE(September!$B$4,MATCH(September!$B$3,Referensi!$F$2:$F$13,0),1))</f>
        <v/>
      </c>
      <c r="E719" t="str">
        <f>IF($K719="","",IF(September!A337="","",September!A337))</f>
        <v/>
      </c>
      <c r="F719" t="str">
        <f t="shared" si="15"/>
        <v/>
      </c>
      <c r="G719" t="str">
        <f>IF($K719="","",IF(September!B337="","",September!B337))</f>
        <v/>
      </c>
      <c r="H719" t="str">
        <f>IF($K719="","",IF(September!C337="","",September!C337))</f>
        <v/>
      </c>
      <c r="I719" t="str">
        <f>IF($K719="","",IFERROR(INDEX(Kode_Wilayah!$C$2:$C$515,MATCH(G719&amp;"|"&amp;H719,Kode_Wilayah!$D$2:$D$515,0)),""))</f>
        <v/>
      </c>
      <c r="K719" t="str">
        <f>IF(September!D337="","",September!D337)</f>
        <v/>
      </c>
      <c r="L719" t="str">
        <f>IF($K719="","",IFERROR(INDEX(Referensi!$I$2:$I$33,MATCH(A719,Referensi!$H$2:$H$33,0)),""))</f>
        <v/>
      </c>
    </row>
    <row r="720" spans="1:12" x14ac:dyDescent="0.35">
      <c r="A720" t="str">
        <f>IF($K720="","",September!$B$2)</f>
        <v/>
      </c>
      <c r="B720" t="str">
        <f>IF($K720="","",September!$B$4)</f>
        <v/>
      </c>
      <c r="C720" t="str">
        <f>IF($K720="","",September!$B$3)</f>
        <v/>
      </c>
      <c r="D720" s="26" t="str">
        <f>IF($K720="","",DATE(September!$B$4,MATCH(September!$B$3,Referensi!$F$2:$F$13,0),1))</f>
        <v/>
      </c>
      <c r="E720" t="str">
        <f>IF($K720="","",IF(September!A338="","",September!A338))</f>
        <v/>
      </c>
      <c r="F720" t="str">
        <f t="shared" si="15"/>
        <v/>
      </c>
      <c r="G720" t="str">
        <f>IF($K720="","",IF(September!B338="","",September!B338))</f>
        <v/>
      </c>
      <c r="H720" t="str">
        <f>IF($K720="","",IF(September!C338="","",September!C338))</f>
        <v/>
      </c>
      <c r="I720" t="str">
        <f>IF($K720="","",IFERROR(INDEX(Kode_Wilayah!$C$2:$C$515,MATCH(G720&amp;"|"&amp;H720,Kode_Wilayah!$D$2:$D$515,0)),""))</f>
        <v/>
      </c>
      <c r="K720" t="str">
        <f>IF(September!D338="","",September!D338)</f>
        <v/>
      </c>
      <c r="L720" t="str">
        <f>IF($K720="","",IFERROR(INDEX(Referensi!$I$2:$I$33,MATCH(A720,Referensi!$H$2:$H$33,0)),""))</f>
        <v/>
      </c>
    </row>
    <row r="721" spans="1:12" x14ac:dyDescent="0.35">
      <c r="A721" t="str">
        <f>IF($K721="","",September!$B$2)</f>
        <v/>
      </c>
      <c r="B721" t="str">
        <f>IF($K721="","",September!$B$4)</f>
        <v/>
      </c>
      <c r="C721" t="str">
        <f>IF($K721="","",September!$B$3)</f>
        <v/>
      </c>
      <c r="D721" s="26" t="str">
        <f>IF($K721="","",DATE(September!$B$4,MATCH(September!$B$3,Referensi!$F$2:$F$13,0),1))</f>
        <v/>
      </c>
      <c r="E721" t="str">
        <f>IF($K721="","",IF(September!A339="","",September!A339))</f>
        <v/>
      </c>
      <c r="F721" t="str">
        <f t="shared" si="15"/>
        <v/>
      </c>
      <c r="G721" t="str">
        <f>IF($K721="","",IF(September!B339="","",September!B339))</f>
        <v/>
      </c>
      <c r="H721" t="str">
        <f>IF($K721="","",IF(September!C339="","",September!C339))</f>
        <v/>
      </c>
      <c r="I721" t="str">
        <f>IF($K721="","",IFERROR(INDEX(Kode_Wilayah!$C$2:$C$515,MATCH(G721&amp;"|"&amp;H721,Kode_Wilayah!$D$2:$D$515,0)),""))</f>
        <v/>
      </c>
      <c r="K721" t="str">
        <f>IF(September!D339="","",September!D339)</f>
        <v/>
      </c>
      <c r="L721" t="str">
        <f>IF($K721="","",IFERROR(INDEX(Referensi!$I$2:$I$33,MATCH(A721,Referensi!$H$2:$H$33,0)),""))</f>
        <v/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9"/>
  <sheetViews>
    <sheetView zoomScaleNormal="100" workbookViewId="0"/>
  </sheetViews>
  <sheetFormatPr defaultColWidth="8.6328125" defaultRowHeight="14.5" x14ac:dyDescent="0.35"/>
  <cols>
    <col min="1" max="2" width="55" customWidth="1"/>
    <col min="3" max="6" width="32" customWidth="1"/>
    <col min="8" max="8" width="55" customWidth="1"/>
    <col min="9" max="9" width="32" customWidth="1"/>
  </cols>
  <sheetData>
    <row r="1" spans="1:11" x14ac:dyDescent="0.35">
      <c r="A1" s="25" t="s">
        <v>49</v>
      </c>
      <c r="B1" s="25" t="s">
        <v>34</v>
      </c>
      <c r="C1" s="25" t="s">
        <v>37</v>
      </c>
      <c r="D1" s="25" t="s">
        <v>60</v>
      </c>
      <c r="E1" s="25" t="s">
        <v>58</v>
      </c>
      <c r="F1" s="25" t="s">
        <v>43</v>
      </c>
      <c r="H1" s="25" t="s">
        <v>72</v>
      </c>
      <c r="I1" s="25" t="s">
        <v>73</v>
      </c>
      <c r="K1" s="17" t="s">
        <v>74</v>
      </c>
    </row>
    <row r="2" spans="1:11" x14ac:dyDescent="0.35">
      <c r="A2" s="12" t="s">
        <v>75</v>
      </c>
      <c r="B2" s="12" t="s">
        <v>35</v>
      </c>
      <c r="C2" s="12" t="s">
        <v>38</v>
      </c>
      <c r="D2" s="12" t="s">
        <v>76</v>
      </c>
      <c r="E2" s="12" t="s">
        <v>77</v>
      </c>
      <c r="F2" s="12" t="s">
        <v>78</v>
      </c>
      <c r="H2" s="12" t="s">
        <v>79</v>
      </c>
      <c r="I2" s="27" t="s">
        <v>80</v>
      </c>
    </row>
    <row r="3" spans="1:11" x14ac:dyDescent="0.35">
      <c r="A3" s="12" t="s">
        <v>81</v>
      </c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H3" s="12" t="s">
        <v>2</v>
      </c>
      <c r="I3" s="27" t="s">
        <v>87</v>
      </c>
    </row>
    <row r="4" spans="1:11" x14ac:dyDescent="0.35">
      <c r="A4" s="12" t="s">
        <v>88</v>
      </c>
      <c r="B4" s="12" t="s">
        <v>89</v>
      </c>
      <c r="C4" s="12" t="s">
        <v>39</v>
      </c>
      <c r="D4" s="12" t="s">
        <v>90</v>
      </c>
      <c r="E4" s="12" t="s">
        <v>91</v>
      </c>
      <c r="F4" s="12" t="s">
        <v>92</v>
      </c>
      <c r="H4" s="12" t="s">
        <v>93</v>
      </c>
      <c r="I4" s="27" t="s">
        <v>94</v>
      </c>
    </row>
    <row r="5" spans="1:11" x14ac:dyDescent="0.35">
      <c r="A5" s="12" t="s">
        <v>95</v>
      </c>
      <c r="B5" s="12" t="s">
        <v>96</v>
      </c>
      <c r="D5" s="12" t="s">
        <v>97</v>
      </c>
      <c r="E5" s="12" t="s">
        <v>98</v>
      </c>
      <c r="F5" s="12" t="s">
        <v>99</v>
      </c>
      <c r="H5" s="12" t="s">
        <v>100</v>
      </c>
      <c r="I5" s="27" t="s">
        <v>101</v>
      </c>
    </row>
    <row r="6" spans="1:11" x14ac:dyDescent="0.35">
      <c r="A6" s="12" t="s">
        <v>102</v>
      </c>
      <c r="B6" s="12" t="s">
        <v>103</v>
      </c>
      <c r="D6" s="12" t="s">
        <v>104</v>
      </c>
      <c r="E6" s="12" t="s">
        <v>105</v>
      </c>
      <c r="F6" s="12" t="s">
        <v>106</v>
      </c>
      <c r="H6" s="12" t="s">
        <v>107</v>
      </c>
      <c r="I6" s="27" t="s">
        <v>108</v>
      </c>
    </row>
    <row r="7" spans="1:11" x14ac:dyDescent="0.35">
      <c r="A7" s="12" t="s">
        <v>109</v>
      </c>
      <c r="B7" s="12" t="s">
        <v>110</v>
      </c>
      <c r="D7" s="12" t="s">
        <v>111</v>
      </c>
      <c r="E7" s="12" t="s">
        <v>112</v>
      </c>
      <c r="F7" s="12" t="s">
        <v>113</v>
      </c>
      <c r="H7" s="12" t="s">
        <v>114</v>
      </c>
      <c r="I7" s="27" t="s">
        <v>115</v>
      </c>
    </row>
    <row r="8" spans="1:11" x14ac:dyDescent="0.35">
      <c r="B8" s="12" t="s">
        <v>36</v>
      </c>
      <c r="D8" s="12" t="s">
        <v>116</v>
      </c>
      <c r="E8" s="12" t="s">
        <v>117</v>
      </c>
      <c r="F8" s="12" t="s">
        <v>118</v>
      </c>
      <c r="H8" s="12" t="s">
        <v>119</v>
      </c>
      <c r="I8" s="27" t="s">
        <v>120</v>
      </c>
    </row>
    <row r="9" spans="1:11" x14ac:dyDescent="0.35">
      <c r="E9" s="12" t="s">
        <v>121</v>
      </c>
      <c r="F9" s="12" t="s">
        <v>44</v>
      </c>
      <c r="H9" s="12" t="s">
        <v>122</v>
      </c>
      <c r="I9" s="27" t="s">
        <v>123</v>
      </c>
    </row>
    <row r="10" spans="1:11" x14ac:dyDescent="0.35">
      <c r="E10" s="12" t="s">
        <v>124</v>
      </c>
      <c r="F10" s="12" t="s">
        <v>65</v>
      </c>
      <c r="H10" s="12" t="s">
        <v>125</v>
      </c>
      <c r="I10" s="27" t="s">
        <v>126</v>
      </c>
    </row>
    <row r="11" spans="1:11" x14ac:dyDescent="0.35">
      <c r="E11" s="12" t="s">
        <v>127</v>
      </c>
      <c r="F11" s="12" t="s">
        <v>128</v>
      </c>
      <c r="H11" s="12" t="s">
        <v>129</v>
      </c>
      <c r="I11" s="27" t="s">
        <v>130</v>
      </c>
    </row>
    <row r="12" spans="1:11" x14ac:dyDescent="0.35">
      <c r="E12" s="12" t="s">
        <v>27</v>
      </c>
      <c r="F12" s="12" t="s">
        <v>131</v>
      </c>
      <c r="H12" s="12" t="s">
        <v>132</v>
      </c>
      <c r="I12" s="27" t="s">
        <v>133</v>
      </c>
    </row>
    <row r="13" spans="1:11" x14ac:dyDescent="0.35">
      <c r="E13" s="12" t="s">
        <v>29</v>
      </c>
      <c r="F13" s="12" t="s">
        <v>134</v>
      </c>
      <c r="H13" s="12" t="s">
        <v>135</v>
      </c>
      <c r="I13" s="27" t="s">
        <v>136</v>
      </c>
    </row>
    <row r="14" spans="1:11" x14ac:dyDescent="0.35">
      <c r="E14" s="12" t="s">
        <v>137</v>
      </c>
      <c r="H14" s="12" t="s">
        <v>138</v>
      </c>
      <c r="I14" s="27" t="s">
        <v>139</v>
      </c>
    </row>
    <row r="15" spans="1:11" x14ac:dyDescent="0.35">
      <c r="E15" s="12" t="s">
        <v>140</v>
      </c>
      <c r="H15" s="12" t="s">
        <v>141</v>
      </c>
      <c r="I15" s="27" t="s">
        <v>142</v>
      </c>
    </row>
    <row r="16" spans="1:11" x14ac:dyDescent="0.35">
      <c r="E16" s="12" t="s">
        <v>143</v>
      </c>
      <c r="H16" s="12" t="s">
        <v>144</v>
      </c>
      <c r="I16" s="27" t="s">
        <v>145</v>
      </c>
    </row>
    <row r="17" spans="5:9" x14ac:dyDescent="0.35">
      <c r="E17" s="12" t="s">
        <v>146</v>
      </c>
      <c r="H17" s="12" t="s">
        <v>147</v>
      </c>
      <c r="I17" s="27" t="s">
        <v>148</v>
      </c>
    </row>
    <row r="18" spans="5:9" x14ac:dyDescent="0.35">
      <c r="E18" s="12" t="s">
        <v>149</v>
      </c>
      <c r="H18" s="12" t="s">
        <v>150</v>
      </c>
      <c r="I18" s="27" t="s">
        <v>151</v>
      </c>
    </row>
    <row r="19" spans="5:9" x14ac:dyDescent="0.35">
      <c r="E19" s="12" t="s">
        <v>152</v>
      </c>
      <c r="H19" s="12" t="s">
        <v>153</v>
      </c>
      <c r="I19" s="27" t="s">
        <v>154</v>
      </c>
    </row>
    <row r="20" spans="5:9" x14ac:dyDescent="0.35">
      <c r="E20" s="12" t="s">
        <v>155</v>
      </c>
      <c r="H20" s="12" t="s">
        <v>156</v>
      </c>
      <c r="I20" s="27" t="s">
        <v>157</v>
      </c>
    </row>
    <row r="21" spans="5:9" x14ac:dyDescent="0.35">
      <c r="E21" s="12" t="s">
        <v>158</v>
      </c>
      <c r="H21" s="12" t="s">
        <v>159</v>
      </c>
      <c r="I21" s="27" t="s">
        <v>160</v>
      </c>
    </row>
    <row r="22" spans="5:9" x14ac:dyDescent="0.35">
      <c r="E22" s="12" t="s">
        <v>161</v>
      </c>
      <c r="H22" s="12" t="s">
        <v>162</v>
      </c>
      <c r="I22" s="27" t="s">
        <v>163</v>
      </c>
    </row>
    <row r="23" spans="5:9" x14ac:dyDescent="0.35">
      <c r="E23" s="12" t="s">
        <v>164</v>
      </c>
      <c r="H23" s="12" t="s">
        <v>165</v>
      </c>
      <c r="I23" s="27" t="s">
        <v>166</v>
      </c>
    </row>
    <row r="24" spans="5:9" x14ac:dyDescent="0.35">
      <c r="E24" s="12" t="s">
        <v>167</v>
      </c>
      <c r="H24" s="12" t="s">
        <v>168</v>
      </c>
      <c r="I24" s="27" t="s">
        <v>169</v>
      </c>
    </row>
    <row r="25" spans="5:9" x14ac:dyDescent="0.35">
      <c r="E25" s="12" t="s">
        <v>170</v>
      </c>
      <c r="H25" s="12" t="s">
        <v>171</v>
      </c>
      <c r="I25" s="27" t="s">
        <v>172</v>
      </c>
    </row>
    <row r="26" spans="5:9" x14ac:dyDescent="0.35">
      <c r="E26" s="12" t="s">
        <v>173</v>
      </c>
      <c r="H26" s="12" t="s">
        <v>174</v>
      </c>
      <c r="I26" s="27" t="s">
        <v>175</v>
      </c>
    </row>
    <row r="27" spans="5:9" x14ac:dyDescent="0.35">
      <c r="E27" s="12" t="s">
        <v>176</v>
      </c>
      <c r="H27" s="12" t="s">
        <v>177</v>
      </c>
      <c r="I27" s="27" t="s">
        <v>178</v>
      </c>
    </row>
    <row r="28" spans="5:9" x14ac:dyDescent="0.35">
      <c r="E28" s="12" t="s">
        <v>32</v>
      </c>
      <c r="H28" s="12" t="s">
        <v>179</v>
      </c>
      <c r="I28" s="27" t="s">
        <v>180</v>
      </c>
    </row>
    <row r="29" spans="5:9" x14ac:dyDescent="0.35">
      <c r="E29" s="12" t="s">
        <v>181</v>
      </c>
      <c r="H29" s="12" t="s">
        <v>182</v>
      </c>
      <c r="I29" s="27" t="s">
        <v>183</v>
      </c>
    </row>
    <row r="30" spans="5:9" x14ac:dyDescent="0.35">
      <c r="E30" s="12" t="s">
        <v>184</v>
      </c>
      <c r="H30" s="12" t="s">
        <v>185</v>
      </c>
      <c r="I30" s="27" t="s">
        <v>186</v>
      </c>
    </row>
    <row r="31" spans="5:9" x14ac:dyDescent="0.35">
      <c r="E31" s="12" t="s">
        <v>187</v>
      </c>
      <c r="H31" s="12" t="s">
        <v>188</v>
      </c>
      <c r="I31" s="27" t="s">
        <v>189</v>
      </c>
    </row>
    <row r="32" spans="5:9" x14ac:dyDescent="0.35">
      <c r="E32" s="12" t="s">
        <v>190</v>
      </c>
      <c r="H32" s="12" t="s">
        <v>191</v>
      </c>
      <c r="I32" s="27" t="s">
        <v>192</v>
      </c>
    </row>
    <row r="33" spans="5:9" x14ac:dyDescent="0.35">
      <c r="E33" s="12" t="s">
        <v>193</v>
      </c>
      <c r="H33" s="12" t="s">
        <v>194</v>
      </c>
      <c r="I33" s="27" t="s">
        <v>195</v>
      </c>
    </row>
    <row r="34" spans="5:9" x14ac:dyDescent="0.35">
      <c r="E34" s="12" t="s">
        <v>196</v>
      </c>
    </row>
    <row r="35" spans="5:9" x14ac:dyDescent="0.35">
      <c r="E35" s="12" t="s">
        <v>197</v>
      </c>
    </row>
    <row r="36" spans="5:9" x14ac:dyDescent="0.35">
      <c r="E36" s="12" t="s">
        <v>198</v>
      </c>
    </row>
    <row r="37" spans="5:9" x14ac:dyDescent="0.35">
      <c r="E37" s="12" t="s">
        <v>199</v>
      </c>
    </row>
    <row r="38" spans="5:9" x14ac:dyDescent="0.35">
      <c r="E38" s="12" t="s">
        <v>200</v>
      </c>
    </row>
    <row r="39" spans="5:9" x14ac:dyDescent="0.35">
      <c r="E39" s="12" t="s">
        <v>201</v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39"/>
  <sheetViews>
    <sheetView zoomScaleNormal="100" workbookViewId="0"/>
  </sheetViews>
  <sheetFormatPr defaultColWidth="8.6328125" defaultRowHeight="14.5" x14ac:dyDescent="0.35"/>
  <cols>
    <col min="1" max="38" width="34" customWidth="1"/>
  </cols>
  <sheetData>
    <row r="1" spans="1:38" x14ac:dyDescent="0.35">
      <c r="A1" s="25" t="s">
        <v>77</v>
      </c>
      <c r="B1" s="25" t="s">
        <v>85</v>
      </c>
      <c r="C1" s="25" t="s">
        <v>91</v>
      </c>
      <c r="D1" s="25" t="s">
        <v>98</v>
      </c>
      <c r="E1" s="25" t="s">
        <v>105</v>
      </c>
      <c r="F1" s="25" t="s">
        <v>112</v>
      </c>
      <c r="G1" s="25" t="s">
        <v>117</v>
      </c>
      <c r="H1" s="25" t="s">
        <v>121</v>
      </c>
      <c r="I1" s="25" t="s">
        <v>124</v>
      </c>
      <c r="J1" s="25" t="s">
        <v>127</v>
      </c>
      <c r="K1" s="25" t="s">
        <v>27</v>
      </c>
      <c r="L1" s="25" t="s">
        <v>29</v>
      </c>
      <c r="M1" s="25" t="s">
        <v>137</v>
      </c>
      <c r="N1" s="25" t="s">
        <v>140</v>
      </c>
      <c r="O1" s="25" t="s">
        <v>143</v>
      </c>
      <c r="P1" s="25" t="s">
        <v>146</v>
      </c>
      <c r="Q1" s="25" t="s">
        <v>149</v>
      </c>
      <c r="R1" s="25" t="s">
        <v>152</v>
      </c>
      <c r="S1" s="25" t="s">
        <v>155</v>
      </c>
      <c r="T1" s="25" t="s">
        <v>158</v>
      </c>
      <c r="U1" s="25" t="s">
        <v>161</v>
      </c>
      <c r="V1" s="25" t="s">
        <v>164</v>
      </c>
      <c r="W1" s="25" t="s">
        <v>167</v>
      </c>
      <c r="X1" s="25" t="s">
        <v>170</v>
      </c>
      <c r="Y1" s="25" t="s">
        <v>173</v>
      </c>
      <c r="Z1" s="25" t="s">
        <v>176</v>
      </c>
      <c r="AA1" s="25" t="s">
        <v>32</v>
      </c>
      <c r="AB1" s="25" t="s">
        <v>181</v>
      </c>
      <c r="AC1" s="25" t="s">
        <v>184</v>
      </c>
      <c r="AD1" s="25" t="s">
        <v>187</v>
      </c>
      <c r="AE1" s="25" t="s">
        <v>190</v>
      </c>
      <c r="AF1" s="25" t="s">
        <v>193</v>
      </c>
      <c r="AG1" s="25" t="s">
        <v>196</v>
      </c>
      <c r="AH1" s="25" t="s">
        <v>197</v>
      </c>
      <c r="AI1" s="25" t="s">
        <v>198</v>
      </c>
      <c r="AJ1" s="25" t="s">
        <v>199</v>
      </c>
      <c r="AK1" s="25" t="s">
        <v>200</v>
      </c>
      <c r="AL1" s="25" t="s">
        <v>201</v>
      </c>
    </row>
    <row r="2" spans="1:38" x14ac:dyDescent="0.35">
      <c r="A2" s="12" t="s">
        <v>202</v>
      </c>
      <c r="B2" s="12" t="s">
        <v>203</v>
      </c>
      <c r="C2" s="12" t="s">
        <v>204</v>
      </c>
      <c r="D2" s="12" t="s">
        <v>205</v>
      </c>
      <c r="E2" s="12" t="s">
        <v>206</v>
      </c>
      <c r="F2" s="12" t="s">
        <v>207</v>
      </c>
      <c r="G2" s="12" t="s">
        <v>208</v>
      </c>
      <c r="H2" s="12" t="s">
        <v>209</v>
      </c>
      <c r="I2" s="12" t="s">
        <v>210</v>
      </c>
      <c r="J2" s="12" t="s">
        <v>211</v>
      </c>
      <c r="K2" s="12" t="s">
        <v>212</v>
      </c>
      <c r="L2" s="12" t="s">
        <v>213</v>
      </c>
      <c r="M2" s="12" t="s">
        <v>214</v>
      </c>
      <c r="N2" s="12" t="s">
        <v>215</v>
      </c>
      <c r="O2" s="12" t="s">
        <v>216</v>
      </c>
      <c r="P2" s="12" t="s">
        <v>217</v>
      </c>
      <c r="Q2" s="12" t="s">
        <v>218</v>
      </c>
      <c r="R2" s="12" t="s">
        <v>219</v>
      </c>
      <c r="S2" s="12" t="s">
        <v>220</v>
      </c>
      <c r="T2" s="12" t="s">
        <v>221</v>
      </c>
      <c r="U2" s="12" t="s">
        <v>222</v>
      </c>
      <c r="V2" s="12" t="s">
        <v>223</v>
      </c>
      <c r="W2" s="12" t="s">
        <v>224</v>
      </c>
      <c r="X2" s="12" t="s">
        <v>225</v>
      </c>
      <c r="Y2" s="12" t="s">
        <v>226</v>
      </c>
      <c r="Z2" s="12" t="s">
        <v>227</v>
      </c>
      <c r="AA2" s="12" t="s">
        <v>228</v>
      </c>
      <c r="AB2" s="12" t="s">
        <v>229</v>
      </c>
      <c r="AC2" s="12" t="s">
        <v>230</v>
      </c>
      <c r="AD2" s="12" t="s">
        <v>231</v>
      </c>
      <c r="AE2" s="12" t="s">
        <v>232</v>
      </c>
      <c r="AF2" s="12" t="s">
        <v>233</v>
      </c>
      <c r="AG2" s="12" t="s">
        <v>234</v>
      </c>
      <c r="AH2" s="12" t="s">
        <v>235</v>
      </c>
      <c r="AI2" s="12" t="s">
        <v>236</v>
      </c>
      <c r="AJ2" s="12" t="s">
        <v>237</v>
      </c>
      <c r="AK2" s="12" t="s">
        <v>238</v>
      </c>
      <c r="AL2" s="12" t="s">
        <v>239</v>
      </c>
    </row>
    <row r="3" spans="1:38" x14ac:dyDescent="0.35">
      <c r="A3" s="12" t="s">
        <v>240</v>
      </c>
      <c r="B3" s="12" t="s">
        <v>241</v>
      </c>
      <c r="C3" s="12" t="s">
        <v>242</v>
      </c>
      <c r="D3" s="12" t="s">
        <v>243</v>
      </c>
      <c r="E3" s="12" t="s">
        <v>244</v>
      </c>
      <c r="F3" s="12" t="s">
        <v>245</v>
      </c>
      <c r="G3" s="12" t="s">
        <v>246</v>
      </c>
      <c r="H3" s="12" t="s">
        <v>247</v>
      </c>
      <c r="I3" s="12" t="s">
        <v>248</v>
      </c>
      <c r="J3" s="12" t="s">
        <v>249</v>
      </c>
      <c r="K3" s="12" t="s">
        <v>250</v>
      </c>
      <c r="L3" s="12" t="s">
        <v>251</v>
      </c>
      <c r="M3" s="12" t="s">
        <v>252</v>
      </c>
      <c r="N3" s="12" t="s">
        <v>253</v>
      </c>
      <c r="O3" s="12" t="s">
        <v>254</v>
      </c>
      <c r="P3" s="12" t="s">
        <v>255</v>
      </c>
      <c r="Q3" s="12" t="s">
        <v>256</v>
      </c>
      <c r="R3" s="12" t="s">
        <v>257</v>
      </c>
      <c r="S3" s="12" t="s">
        <v>258</v>
      </c>
      <c r="T3" s="12" t="s">
        <v>259</v>
      </c>
      <c r="U3" s="12" t="s">
        <v>260</v>
      </c>
      <c r="V3" s="12" t="s">
        <v>261</v>
      </c>
      <c r="W3" s="12" t="s">
        <v>262</v>
      </c>
      <c r="X3" s="12" t="s">
        <v>263</v>
      </c>
      <c r="Y3" s="12" t="s">
        <v>264</v>
      </c>
      <c r="Z3" s="12" t="s">
        <v>265</v>
      </c>
      <c r="AA3" s="12" t="s">
        <v>266</v>
      </c>
      <c r="AB3" s="12" t="s">
        <v>267</v>
      </c>
      <c r="AC3" s="12" t="s">
        <v>268</v>
      </c>
      <c r="AD3" s="12" t="s">
        <v>269</v>
      </c>
      <c r="AE3" s="12" t="s">
        <v>270</v>
      </c>
      <c r="AF3" s="12" t="s">
        <v>271</v>
      </c>
      <c r="AG3" s="12" t="s">
        <v>272</v>
      </c>
      <c r="AH3" s="12" t="s">
        <v>273</v>
      </c>
      <c r="AI3" s="12" t="s">
        <v>274</v>
      </c>
      <c r="AJ3" s="12" t="s">
        <v>275</v>
      </c>
      <c r="AK3" s="12" t="s">
        <v>276</v>
      </c>
      <c r="AL3" s="12" t="s">
        <v>277</v>
      </c>
    </row>
    <row r="4" spans="1:38" x14ac:dyDescent="0.35">
      <c r="A4" s="12" t="s">
        <v>278</v>
      </c>
      <c r="B4" s="12" t="s">
        <v>279</v>
      </c>
      <c r="C4" s="12" t="s">
        <v>280</v>
      </c>
      <c r="D4" s="12" t="s">
        <v>281</v>
      </c>
      <c r="E4" s="12" t="s">
        <v>282</v>
      </c>
      <c r="F4" s="12" t="s">
        <v>283</v>
      </c>
      <c r="G4" s="12" t="s">
        <v>284</v>
      </c>
      <c r="H4" s="12" t="s">
        <v>285</v>
      </c>
      <c r="I4" s="12" t="s">
        <v>286</v>
      </c>
      <c r="J4" s="12" t="s">
        <v>287</v>
      </c>
      <c r="K4" s="12" t="s">
        <v>288</v>
      </c>
      <c r="L4" s="12" t="s">
        <v>30</v>
      </c>
      <c r="M4" s="12" t="s">
        <v>289</v>
      </c>
      <c r="N4" s="12" t="s">
        <v>290</v>
      </c>
      <c r="O4" s="12" t="s">
        <v>291</v>
      </c>
      <c r="P4" s="12" t="s">
        <v>292</v>
      </c>
      <c r="Q4" s="12" t="s">
        <v>293</v>
      </c>
      <c r="R4" s="12" t="s">
        <v>294</v>
      </c>
      <c r="S4" s="12" t="s">
        <v>295</v>
      </c>
      <c r="T4" s="12" t="s">
        <v>296</v>
      </c>
      <c r="U4" s="12" t="s">
        <v>297</v>
      </c>
      <c r="V4" s="12" t="s">
        <v>298</v>
      </c>
      <c r="W4" s="12" t="s">
        <v>299</v>
      </c>
      <c r="X4" s="12" t="s">
        <v>300</v>
      </c>
      <c r="Y4" s="12" t="s">
        <v>301</v>
      </c>
      <c r="Z4" s="12" t="s">
        <v>302</v>
      </c>
      <c r="AA4" s="12" t="s">
        <v>303</v>
      </c>
      <c r="AB4" s="12" t="s">
        <v>304</v>
      </c>
      <c r="AC4" s="12" t="s">
        <v>305</v>
      </c>
      <c r="AD4" s="12" t="s">
        <v>306</v>
      </c>
      <c r="AE4" s="12" t="s">
        <v>307</v>
      </c>
      <c r="AF4" s="12" t="s">
        <v>308</v>
      </c>
      <c r="AG4" s="12" t="s">
        <v>309</v>
      </c>
      <c r="AH4" s="12" t="s">
        <v>310</v>
      </c>
      <c r="AI4" s="12" t="s">
        <v>311</v>
      </c>
      <c r="AJ4" s="12" t="s">
        <v>312</v>
      </c>
      <c r="AK4" s="12" t="s">
        <v>313</v>
      </c>
      <c r="AL4" s="12" t="s">
        <v>314</v>
      </c>
    </row>
    <row r="5" spans="1:38" x14ac:dyDescent="0.35">
      <c r="A5" s="12" t="s">
        <v>315</v>
      </c>
      <c r="B5" s="12" t="s">
        <v>316</v>
      </c>
      <c r="C5" s="12" t="s">
        <v>317</v>
      </c>
      <c r="D5" s="12" t="s">
        <v>318</v>
      </c>
      <c r="E5" s="12" t="s">
        <v>319</v>
      </c>
      <c r="F5" s="12" t="s">
        <v>320</v>
      </c>
      <c r="G5" s="12" t="s">
        <v>321</v>
      </c>
      <c r="H5" s="12" t="s">
        <v>322</v>
      </c>
      <c r="I5" s="12" t="s">
        <v>323</v>
      </c>
      <c r="J5" s="12" t="s">
        <v>324</v>
      </c>
      <c r="K5" s="12" t="s">
        <v>325</v>
      </c>
      <c r="L5" s="12" t="s">
        <v>326</v>
      </c>
      <c r="M5" s="12" t="s">
        <v>327</v>
      </c>
      <c r="N5" s="12" t="s">
        <v>328</v>
      </c>
      <c r="O5" s="12" t="s">
        <v>329</v>
      </c>
      <c r="P5" s="12" t="s">
        <v>330</v>
      </c>
      <c r="Q5" s="12" t="s">
        <v>331</v>
      </c>
      <c r="R5" s="12" t="s">
        <v>332</v>
      </c>
      <c r="S5" s="12" t="s">
        <v>333</v>
      </c>
      <c r="T5" s="12" t="s">
        <v>334</v>
      </c>
      <c r="U5" s="12" t="s">
        <v>335</v>
      </c>
      <c r="V5" s="12" t="s">
        <v>336</v>
      </c>
      <c r="W5" s="12" t="s">
        <v>337</v>
      </c>
      <c r="X5" s="12" t="s">
        <v>338</v>
      </c>
      <c r="Y5" s="12" t="s">
        <v>339</v>
      </c>
      <c r="Z5" s="12" t="s">
        <v>340</v>
      </c>
      <c r="AA5" s="12" t="s">
        <v>341</v>
      </c>
      <c r="AB5" s="12" t="s">
        <v>342</v>
      </c>
      <c r="AC5" s="12" t="s">
        <v>343</v>
      </c>
      <c r="AD5" s="12" t="s">
        <v>344</v>
      </c>
      <c r="AE5" s="12" t="s">
        <v>345</v>
      </c>
      <c r="AF5" s="12" t="s">
        <v>346</v>
      </c>
      <c r="AG5" s="12" t="s">
        <v>347</v>
      </c>
      <c r="AH5" s="12" t="s">
        <v>348</v>
      </c>
      <c r="AI5" s="12" t="s">
        <v>349</v>
      </c>
      <c r="AJ5" s="12" t="s">
        <v>350</v>
      </c>
      <c r="AK5" s="12" t="s">
        <v>351</v>
      </c>
      <c r="AL5" s="12" t="s">
        <v>352</v>
      </c>
    </row>
    <row r="6" spans="1:38" x14ac:dyDescent="0.35">
      <c r="A6" s="12" t="s">
        <v>353</v>
      </c>
      <c r="B6" s="12" t="s">
        <v>354</v>
      </c>
      <c r="C6" s="12" t="s">
        <v>355</v>
      </c>
      <c r="D6" s="12" t="s">
        <v>356</v>
      </c>
      <c r="E6" s="12" t="s">
        <v>357</v>
      </c>
      <c r="F6" s="12" t="s">
        <v>358</v>
      </c>
      <c r="G6" s="12" t="s">
        <v>359</v>
      </c>
      <c r="H6" s="12" t="s">
        <v>360</v>
      </c>
      <c r="I6" s="12" t="s">
        <v>361</v>
      </c>
      <c r="J6" s="12" t="s">
        <v>362</v>
      </c>
      <c r="K6" s="12" t="s">
        <v>28</v>
      </c>
      <c r="L6" s="12" t="s">
        <v>363</v>
      </c>
      <c r="M6" s="12" t="s">
        <v>364</v>
      </c>
      <c r="N6" s="12" t="s">
        <v>365</v>
      </c>
      <c r="O6" s="12" t="s">
        <v>366</v>
      </c>
      <c r="P6" s="12" t="s">
        <v>367</v>
      </c>
      <c r="Q6" s="12" t="s">
        <v>368</v>
      </c>
      <c r="R6" s="12" t="s">
        <v>369</v>
      </c>
      <c r="S6" s="12" t="s">
        <v>370</v>
      </c>
      <c r="T6" s="12" t="s">
        <v>371</v>
      </c>
      <c r="U6" s="12" t="s">
        <v>372</v>
      </c>
      <c r="V6" s="12" t="s">
        <v>373</v>
      </c>
      <c r="W6" s="12" t="s">
        <v>374</v>
      </c>
      <c r="X6" s="12" t="s">
        <v>375</v>
      </c>
      <c r="Y6" s="12" t="s">
        <v>376</v>
      </c>
      <c r="Z6" s="12" t="s">
        <v>377</v>
      </c>
      <c r="AA6" s="12" t="s">
        <v>378</v>
      </c>
      <c r="AB6" s="12" t="s">
        <v>379</v>
      </c>
      <c r="AC6" s="12" t="s">
        <v>380</v>
      </c>
      <c r="AD6" s="12" t="s">
        <v>381</v>
      </c>
      <c r="AE6" s="12" t="s">
        <v>382</v>
      </c>
      <c r="AF6" s="12" t="s">
        <v>383</v>
      </c>
      <c r="AG6" s="12" t="s">
        <v>384</v>
      </c>
      <c r="AH6" s="12" t="s">
        <v>385</v>
      </c>
      <c r="AJ6" s="12" t="s">
        <v>386</v>
      </c>
      <c r="AK6" s="12" t="s">
        <v>387</v>
      </c>
      <c r="AL6" s="12" t="s">
        <v>388</v>
      </c>
    </row>
    <row r="7" spans="1:38" x14ac:dyDescent="0.35">
      <c r="A7" s="12" t="s">
        <v>389</v>
      </c>
      <c r="B7" s="12" t="s">
        <v>390</v>
      </c>
      <c r="C7" s="12" t="s">
        <v>391</v>
      </c>
      <c r="D7" s="12" t="s">
        <v>392</v>
      </c>
      <c r="E7" s="12" t="s">
        <v>393</v>
      </c>
      <c r="F7" s="12" t="s">
        <v>394</v>
      </c>
      <c r="G7" s="12" t="s">
        <v>395</v>
      </c>
      <c r="H7" s="12" t="s">
        <v>396</v>
      </c>
      <c r="I7" s="12" t="s">
        <v>397</v>
      </c>
      <c r="J7" s="12" t="s">
        <v>398</v>
      </c>
      <c r="K7" s="12" t="s">
        <v>399</v>
      </c>
      <c r="L7" s="12" t="s">
        <v>400</v>
      </c>
      <c r="M7" s="12" t="s">
        <v>401</v>
      </c>
      <c r="O7" s="12" t="s">
        <v>402</v>
      </c>
      <c r="P7" s="12" t="s">
        <v>403</v>
      </c>
      <c r="Q7" s="12" t="s">
        <v>404</v>
      </c>
      <c r="R7" s="12" t="s">
        <v>405</v>
      </c>
      <c r="S7" s="12" t="s">
        <v>406</v>
      </c>
      <c r="T7" s="12" t="s">
        <v>407</v>
      </c>
      <c r="U7" s="12" t="s">
        <v>408</v>
      </c>
      <c r="V7" s="12" t="s">
        <v>409</v>
      </c>
      <c r="W7" s="12" t="s">
        <v>410</v>
      </c>
      <c r="Y7" s="12" t="s">
        <v>411</v>
      </c>
      <c r="Z7" s="12" t="s">
        <v>412</v>
      </c>
      <c r="AA7" s="12" t="s">
        <v>413</v>
      </c>
      <c r="AB7" s="12" t="s">
        <v>414</v>
      </c>
      <c r="AC7" s="12" t="s">
        <v>415</v>
      </c>
      <c r="AD7" s="12" t="s">
        <v>416</v>
      </c>
      <c r="AE7" s="12" t="s">
        <v>417</v>
      </c>
      <c r="AF7" s="12" t="s">
        <v>418</v>
      </c>
      <c r="AG7" s="12" t="s">
        <v>419</v>
      </c>
      <c r="AH7" s="12" t="s">
        <v>420</v>
      </c>
      <c r="AJ7" s="12" t="s">
        <v>421</v>
      </c>
      <c r="AK7" s="12" t="s">
        <v>422</v>
      </c>
      <c r="AL7" s="12" t="s">
        <v>423</v>
      </c>
    </row>
    <row r="8" spans="1:38" x14ac:dyDescent="0.35">
      <c r="A8" s="12" t="s">
        <v>424</v>
      </c>
      <c r="B8" s="12" t="s">
        <v>425</v>
      </c>
      <c r="C8" s="12" t="s">
        <v>426</v>
      </c>
      <c r="D8" s="12" t="s">
        <v>427</v>
      </c>
      <c r="E8" s="12" t="s">
        <v>428</v>
      </c>
      <c r="F8" s="12" t="s">
        <v>429</v>
      </c>
      <c r="G8" s="12" t="s">
        <v>430</v>
      </c>
      <c r="H8" s="12" t="s">
        <v>431</v>
      </c>
      <c r="I8" s="12" t="s">
        <v>432</v>
      </c>
      <c r="J8" s="12" t="s">
        <v>433</v>
      </c>
      <c r="L8" s="12" t="s">
        <v>434</v>
      </c>
      <c r="M8" s="12" t="s">
        <v>435</v>
      </c>
      <c r="O8" s="12" t="s">
        <v>436</v>
      </c>
      <c r="P8" s="12" t="s">
        <v>437</v>
      </c>
      <c r="Q8" s="12" t="s">
        <v>438</v>
      </c>
      <c r="R8" s="12" t="s">
        <v>439</v>
      </c>
      <c r="S8" s="12" t="s">
        <v>440</v>
      </c>
      <c r="T8" s="12" t="s">
        <v>441</v>
      </c>
      <c r="U8" s="12" t="s">
        <v>442</v>
      </c>
      <c r="V8" s="12" t="s">
        <v>443</v>
      </c>
      <c r="W8" s="12" t="s">
        <v>444</v>
      </c>
      <c r="Y8" s="12" t="s">
        <v>445</v>
      </c>
      <c r="Z8" s="12" t="s">
        <v>446</v>
      </c>
      <c r="AA8" s="12" t="s">
        <v>447</v>
      </c>
      <c r="AB8" s="12" t="s">
        <v>448</v>
      </c>
      <c r="AE8" s="12" t="s">
        <v>449</v>
      </c>
      <c r="AF8" s="12" t="s">
        <v>450</v>
      </c>
      <c r="AG8" s="12" t="s">
        <v>451</v>
      </c>
      <c r="AH8" s="12" t="s">
        <v>452</v>
      </c>
      <c r="AJ8" s="12" t="s">
        <v>453</v>
      </c>
      <c r="AK8" s="12" t="s">
        <v>454</v>
      </c>
    </row>
    <row r="9" spans="1:38" x14ac:dyDescent="0.35">
      <c r="A9" s="12" t="s">
        <v>455</v>
      </c>
      <c r="B9" s="12" t="s">
        <v>456</v>
      </c>
      <c r="C9" s="12" t="s">
        <v>457</v>
      </c>
      <c r="D9" s="12" t="s">
        <v>458</v>
      </c>
      <c r="E9" s="12" t="s">
        <v>459</v>
      </c>
      <c r="F9" s="12" t="s">
        <v>460</v>
      </c>
      <c r="G9" s="12" t="s">
        <v>461</v>
      </c>
      <c r="H9" s="12" t="s">
        <v>462</v>
      </c>
      <c r="L9" s="12" t="s">
        <v>463</v>
      </c>
      <c r="M9" s="12" t="s">
        <v>464</v>
      </c>
      <c r="O9" s="12" t="s">
        <v>465</v>
      </c>
      <c r="P9" s="12" t="s">
        <v>466</v>
      </c>
      <c r="Q9" s="12" t="s">
        <v>467</v>
      </c>
      <c r="R9" s="12" t="s">
        <v>468</v>
      </c>
      <c r="S9" s="12" t="s">
        <v>469</v>
      </c>
      <c r="T9" s="12" t="s">
        <v>470</v>
      </c>
      <c r="U9" s="12" t="s">
        <v>471</v>
      </c>
      <c r="V9" s="12" t="s">
        <v>472</v>
      </c>
      <c r="W9" s="12" t="s">
        <v>473</v>
      </c>
      <c r="Y9" s="12" t="s">
        <v>474</v>
      </c>
      <c r="Z9" s="12" t="s">
        <v>475</v>
      </c>
      <c r="AA9" s="12" t="s">
        <v>476</v>
      </c>
      <c r="AB9" s="12" t="s">
        <v>477</v>
      </c>
      <c r="AE9" s="12" t="s">
        <v>478</v>
      </c>
      <c r="AF9" s="12" t="s">
        <v>479</v>
      </c>
      <c r="AG9" s="12" t="s">
        <v>480</v>
      </c>
      <c r="AJ9" s="12" t="s">
        <v>481</v>
      </c>
      <c r="AK9" s="12" t="s">
        <v>482</v>
      </c>
    </row>
    <row r="10" spans="1:38" x14ac:dyDescent="0.35">
      <c r="A10" s="12" t="s">
        <v>483</v>
      </c>
      <c r="B10" s="12" t="s">
        <v>484</v>
      </c>
      <c r="C10" s="12" t="s">
        <v>485</v>
      </c>
      <c r="D10" s="12" t="s">
        <v>486</v>
      </c>
      <c r="E10" s="12" t="s">
        <v>487</v>
      </c>
      <c r="F10" s="12" t="s">
        <v>488</v>
      </c>
      <c r="G10" s="12" t="s">
        <v>489</v>
      </c>
      <c r="H10" s="12" t="s">
        <v>490</v>
      </c>
      <c r="L10" s="12" t="s">
        <v>491</v>
      </c>
      <c r="M10" s="12" t="s">
        <v>492</v>
      </c>
      <c r="O10" s="12" t="s">
        <v>493</v>
      </c>
      <c r="Q10" s="12" t="s">
        <v>494</v>
      </c>
      <c r="R10" s="12" t="s">
        <v>495</v>
      </c>
      <c r="S10" s="12" t="s">
        <v>496</v>
      </c>
      <c r="T10" s="12" t="s">
        <v>497</v>
      </c>
      <c r="U10" s="12" t="s">
        <v>498</v>
      </c>
      <c r="V10" s="12" t="s">
        <v>499</v>
      </c>
      <c r="W10" s="12" t="s">
        <v>500</v>
      </c>
      <c r="Y10" s="12" t="s">
        <v>501</v>
      </c>
      <c r="Z10" s="12" t="s">
        <v>502</v>
      </c>
      <c r="AA10" s="12" t="s">
        <v>503</v>
      </c>
      <c r="AB10" s="12" t="s">
        <v>504</v>
      </c>
      <c r="AE10" s="12" t="s">
        <v>505</v>
      </c>
      <c r="AF10" s="12" t="s">
        <v>506</v>
      </c>
      <c r="AG10" s="12" t="s">
        <v>507</v>
      </c>
    </row>
    <row r="11" spans="1:38" x14ac:dyDescent="0.35">
      <c r="A11" s="12" t="s">
        <v>508</v>
      </c>
      <c r="B11" s="12" t="s">
        <v>509</v>
      </c>
      <c r="C11" s="12" t="s">
        <v>510</v>
      </c>
      <c r="D11" s="12" t="s">
        <v>511</v>
      </c>
      <c r="E11" s="12" t="s">
        <v>512</v>
      </c>
      <c r="F11" s="12" t="s">
        <v>513</v>
      </c>
      <c r="G11" s="12" t="s">
        <v>514</v>
      </c>
      <c r="H11" s="12" t="s">
        <v>515</v>
      </c>
      <c r="L11" s="12" t="s">
        <v>516</v>
      </c>
      <c r="M11" s="12" t="s">
        <v>517</v>
      </c>
      <c r="O11" s="12" t="s">
        <v>518</v>
      </c>
      <c r="R11" s="12" t="s">
        <v>519</v>
      </c>
      <c r="S11" s="12" t="s">
        <v>520</v>
      </c>
      <c r="T11" s="12" t="s">
        <v>521</v>
      </c>
      <c r="U11" s="12" t="s">
        <v>522</v>
      </c>
      <c r="V11" s="12" t="s">
        <v>523</v>
      </c>
      <c r="W11" s="12" t="s">
        <v>524</v>
      </c>
      <c r="Y11" s="12" t="s">
        <v>525</v>
      </c>
      <c r="Z11" s="12" t="s">
        <v>526</v>
      </c>
      <c r="AA11" s="12" t="s">
        <v>527</v>
      </c>
      <c r="AB11" s="12" t="s">
        <v>528</v>
      </c>
      <c r="AE11" s="12" t="s">
        <v>529</v>
      </c>
      <c r="AF11" s="12" t="s">
        <v>530</v>
      </c>
    </row>
    <row r="12" spans="1:38" x14ac:dyDescent="0.35">
      <c r="A12" s="12" t="s">
        <v>531</v>
      </c>
      <c r="B12" s="12" t="s">
        <v>532</v>
      </c>
      <c r="C12" s="12" t="s">
        <v>533</v>
      </c>
      <c r="D12" s="12" t="s">
        <v>534</v>
      </c>
      <c r="E12" s="12" t="s">
        <v>535</v>
      </c>
      <c r="F12" s="12" t="s">
        <v>536</v>
      </c>
      <c r="H12" s="12" t="s">
        <v>537</v>
      </c>
      <c r="L12" s="12" t="s">
        <v>538</v>
      </c>
      <c r="M12" s="12" t="s">
        <v>539</v>
      </c>
      <c r="O12" s="12" t="s">
        <v>540</v>
      </c>
      <c r="S12" s="12" t="s">
        <v>541</v>
      </c>
      <c r="T12" s="12" t="s">
        <v>542</v>
      </c>
      <c r="U12" s="12" t="s">
        <v>543</v>
      </c>
      <c r="V12" s="12" t="s">
        <v>544</v>
      </c>
      <c r="Y12" s="12" t="s">
        <v>545</v>
      </c>
      <c r="Z12" s="12" t="s">
        <v>546</v>
      </c>
      <c r="AA12" s="12" t="s">
        <v>547</v>
      </c>
      <c r="AB12" s="12" t="s">
        <v>548</v>
      </c>
      <c r="AE12" s="12" t="s">
        <v>549</v>
      </c>
    </row>
    <row r="13" spans="1:38" x14ac:dyDescent="0.35">
      <c r="A13" s="12" t="s">
        <v>550</v>
      </c>
      <c r="B13" s="12" t="s">
        <v>551</v>
      </c>
      <c r="C13" s="12" t="s">
        <v>552</v>
      </c>
      <c r="D13" s="12" t="s">
        <v>553</v>
      </c>
      <c r="F13" s="12" t="s">
        <v>554</v>
      </c>
      <c r="H13" s="12" t="s">
        <v>555</v>
      </c>
      <c r="L13" s="12" t="s">
        <v>556</v>
      </c>
      <c r="M13" s="12" t="s">
        <v>557</v>
      </c>
      <c r="O13" s="12" t="s">
        <v>558</v>
      </c>
      <c r="S13" s="12" t="s">
        <v>559</v>
      </c>
      <c r="T13" s="12" t="s">
        <v>560</v>
      </c>
      <c r="U13" s="12" t="s">
        <v>561</v>
      </c>
      <c r="V13" s="12" t="s">
        <v>562</v>
      </c>
      <c r="Y13" s="12" t="s">
        <v>563</v>
      </c>
      <c r="Z13" s="12" t="s">
        <v>564</v>
      </c>
      <c r="AA13" s="12" t="s">
        <v>565</v>
      </c>
      <c r="AB13" s="12" t="s">
        <v>566</v>
      </c>
    </row>
    <row r="14" spans="1:38" x14ac:dyDescent="0.35">
      <c r="A14" s="12" t="s">
        <v>567</v>
      </c>
      <c r="B14" s="12" t="s">
        <v>568</v>
      </c>
      <c r="C14" s="12" t="s">
        <v>569</v>
      </c>
      <c r="F14" s="12" t="s">
        <v>570</v>
      </c>
      <c r="H14" s="12" t="s">
        <v>571</v>
      </c>
      <c r="L14" s="12" t="s">
        <v>572</v>
      </c>
      <c r="M14" s="12" t="s">
        <v>573</v>
      </c>
      <c r="O14" s="12" t="s">
        <v>574</v>
      </c>
      <c r="S14" s="12" t="s">
        <v>575</v>
      </c>
      <c r="T14" s="12" t="s">
        <v>576</v>
      </c>
      <c r="U14" s="12" t="s">
        <v>577</v>
      </c>
      <c r="V14" s="12" t="s">
        <v>578</v>
      </c>
      <c r="Y14" s="12" t="s">
        <v>579</v>
      </c>
      <c r="Z14" s="12" t="s">
        <v>580</v>
      </c>
      <c r="AA14" s="12" t="s">
        <v>581</v>
      </c>
      <c r="AB14" s="12" t="s">
        <v>582</v>
      </c>
    </row>
    <row r="15" spans="1:38" x14ac:dyDescent="0.35">
      <c r="A15" s="12" t="s">
        <v>583</v>
      </c>
      <c r="B15" s="12" t="s">
        <v>584</v>
      </c>
      <c r="C15" s="12" t="s">
        <v>585</v>
      </c>
      <c r="F15" s="12" t="s">
        <v>586</v>
      </c>
      <c r="H15" s="12" t="s">
        <v>587</v>
      </c>
      <c r="L15" s="12" t="s">
        <v>588</v>
      </c>
      <c r="M15" s="12" t="s">
        <v>589</v>
      </c>
      <c r="O15" s="12" t="s">
        <v>590</v>
      </c>
      <c r="S15" s="12" t="s">
        <v>591</v>
      </c>
      <c r="T15" s="12" t="s">
        <v>592</v>
      </c>
      <c r="U15" s="12" t="s">
        <v>593</v>
      </c>
      <c r="Y15" s="12" t="s">
        <v>594</v>
      </c>
      <c r="AA15" s="12" t="s">
        <v>595</v>
      </c>
      <c r="AB15" s="12" t="s">
        <v>596</v>
      </c>
    </row>
    <row r="16" spans="1:38" x14ac:dyDescent="0.35">
      <c r="A16" s="12" t="s">
        <v>597</v>
      </c>
      <c r="B16" s="12" t="s">
        <v>598</v>
      </c>
      <c r="C16" s="12" t="s">
        <v>599</v>
      </c>
      <c r="F16" s="12" t="s">
        <v>600</v>
      </c>
      <c r="H16" s="12" t="s">
        <v>601</v>
      </c>
      <c r="L16" s="12" t="s">
        <v>602</v>
      </c>
      <c r="M16" s="12" t="s">
        <v>603</v>
      </c>
      <c r="O16" s="12" t="s">
        <v>604</v>
      </c>
      <c r="S16" s="12" t="s">
        <v>605</v>
      </c>
      <c r="Y16" s="12" t="s">
        <v>606</v>
      </c>
      <c r="AA16" s="12" t="s">
        <v>607</v>
      </c>
      <c r="AB16" s="12" t="s">
        <v>608</v>
      </c>
    </row>
    <row r="17" spans="1:28" x14ac:dyDescent="0.35">
      <c r="A17" s="12" t="s">
        <v>609</v>
      </c>
      <c r="B17" s="12" t="s">
        <v>610</v>
      </c>
      <c r="C17" s="12" t="s">
        <v>611</v>
      </c>
      <c r="F17" s="12" t="s">
        <v>612</v>
      </c>
      <c r="L17" s="12" t="s">
        <v>31</v>
      </c>
      <c r="M17" s="12" t="s">
        <v>613</v>
      </c>
      <c r="O17" s="12" t="s">
        <v>614</v>
      </c>
      <c r="S17" s="12" t="s">
        <v>615</v>
      </c>
      <c r="AA17" s="12" t="s">
        <v>616</v>
      </c>
      <c r="AB17" s="12" t="s">
        <v>617</v>
      </c>
    </row>
    <row r="18" spans="1:28" x14ac:dyDescent="0.35">
      <c r="A18" s="12" t="s">
        <v>618</v>
      </c>
      <c r="B18" s="12" t="s">
        <v>619</v>
      </c>
      <c r="C18" s="12" t="s">
        <v>620</v>
      </c>
      <c r="F18" s="12" t="s">
        <v>621</v>
      </c>
      <c r="L18" s="12" t="s">
        <v>622</v>
      </c>
      <c r="M18" s="12" t="s">
        <v>623</v>
      </c>
      <c r="O18" s="12" t="s">
        <v>624</v>
      </c>
      <c r="S18" s="12" t="s">
        <v>625</v>
      </c>
      <c r="AA18" s="12" t="s">
        <v>626</v>
      </c>
      <c r="AB18" s="12" t="s">
        <v>627</v>
      </c>
    </row>
    <row r="19" spans="1:28" x14ac:dyDescent="0.35">
      <c r="A19" s="12" t="s">
        <v>628</v>
      </c>
      <c r="B19" s="12" t="s">
        <v>629</v>
      </c>
      <c r="C19" s="12" t="s">
        <v>630</v>
      </c>
      <c r="L19" s="12" t="s">
        <v>631</v>
      </c>
      <c r="M19" s="12" t="s">
        <v>632</v>
      </c>
      <c r="O19" s="12" t="s">
        <v>633</v>
      </c>
      <c r="S19" s="12" t="s">
        <v>634</v>
      </c>
      <c r="AA19" s="12" t="s">
        <v>635</v>
      </c>
    </row>
    <row r="20" spans="1:28" x14ac:dyDescent="0.35">
      <c r="A20" s="12" t="s">
        <v>636</v>
      </c>
      <c r="B20" s="12" t="s">
        <v>637</v>
      </c>
      <c r="C20" s="12" t="s">
        <v>638</v>
      </c>
      <c r="L20" s="12" t="s">
        <v>639</v>
      </c>
      <c r="M20" s="12" t="s">
        <v>640</v>
      </c>
      <c r="O20" s="12" t="s">
        <v>641</v>
      </c>
      <c r="S20" s="12" t="s">
        <v>642</v>
      </c>
      <c r="AA20" s="12" t="s">
        <v>643</v>
      </c>
    </row>
    <row r="21" spans="1:28" x14ac:dyDescent="0.35">
      <c r="A21" s="12" t="s">
        <v>644</v>
      </c>
      <c r="B21" s="12" t="s">
        <v>645</v>
      </c>
      <c r="L21" s="12" t="s">
        <v>646</v>
      </c>
      <c r="M21" s="12" t="s">
        <v>647</v>
      </c>
      <c r="O21" s="12" t="s">
        <v>648</v>
      </c>
      <c r="S21" s="12" t="s">
        <v>649</v>
      </c>
      <c r="AA21" s="12" t="s">
        <v>650</v>
      </c>
    </row>
    <row r="22" spans="1:28" x14ac:dyDescent="0.35">
      <c r="A22" s="12" t="s">
        <v>651</v>
      </c>
      <c r="B22" s="12" t="s">
        <v>652</v>
      </c>
      <c r="L22" s="12" t="s">
        <v>653</v>
      </c>
      <c r="M22" s="12" t="s">
        <v>654</v>
      </c>
      <c r="O22" s="12" t="s">
        <v>655</v>
      </c>
      <c r="S22" s="12" t="s">
        <v>656</v>
      </c>
      <c r="AA22" s="12" t="s">
        <v>657</v>
      </c>
    </row>
    <row r="23" spans="1:28" x14ac:dyDescent="0.35">
      <c r="A23" s="12" t="s">
        <v>658</v>
      </c>
      <c r="B23" s="12" t="s">
        <v>659</v>
      </c>
      <c r="L23" s="12" t="s">
        <v>660</v>
      </c>
      <c r="M23" s="12" t="s">
        <v>661</v>
      </c>
      <c r="O23" s="12" t="s">
        <v>662</v>
      </c>
      <c r="S23" s="12" t="s">
        <v>663</v>
      </c>
      <c r="AA23" s="12" t="s">
        <v>33</v>
      </c>
    </row>
    <row r="24" spans="1:28" x14ac:dyDescent="0.35">
      <c r="A24" s="12" t="s">
        <v>664</v>
      </c>
      <c r="B24" s="12" t="s">
        <v>665</v>
      </c>
      <c r="L24" s="12" t="s">
        <v>666</v>
      </c>
      <c r="M24" s="12" t="s">
        <v>667</v>
      </c>
      <c r="O24" s="12" t="s">
        <v>668</v>
      </c>
      <c r="AA24" s="12" t="s">
        <v>669</v>
      </c>
    </row>
    <row r="25" spans="1:28" x14ac:dyDescent="0.35">
      <c r="B25" s="12" t="s">
        <v>670</v>
      </c>
      <c r="L25" s="12" t="s">
        <v>671</v>
      </c>
      <c r="M25" s="12" t="s">
        <v>672</v>
      </c>
      <c r="O25" s="12" t="s">
        <v>673</v>
      </c>
      <c r="AA25" s="12" t="s">
        <v>674</v>
      </c>
    </row>
    <row r="26" spans="1:28" x14ac:dyDescent="0.35">
      <c r="B26" s="12" t="s">
        <v>675</v>
      </c>
      <c r="L26" s="12" t="s">
        <v>676</v>
      </c>
      <c r="M26" s="12" t="s">
        <v>677</v>
      </c>
      <c r="O26" s="12" t="s">
        <v>678</v>
      </c>
    </row>
    <row r="27" spans="1:28" x14ac:dyDescent="0.35">
      <c r="B27" s="12" t="s">
        <v>679</v>
      </c>
      <c r="L27" s="12" t="s">
        <v>680</v>
      </c>
      <c r="M27" s="12" t="s">
        <v>681</v>
      </c>
      <c r="O27" s="12" t="s">
        <v>682</v>
      </c>
    </row>
    <row r="28" spans="1:28" x14ac:dyDescent="0.35">
      <c r="B28" s="12" t="s">
        <v>683</v>
      </c>
      <c r="L28" s="12" t="s">
        <v>684</v>
      </c>
      <c r="M28" s="12" t="s">
        <v>685</v>
      </c>
      <c r="O28" s="12" t="s">
        <v>686</v>
      </c>
    </row>
    <row r="29" spans="1:28" x14ac:dyDescent="0.35">
      <c r="B29" s="12" t="s">
        <v>687</v>
      </c>
      <c r="M29" s="12" t="s">
        <v>688</v>
      </c>
      <c r="O29" s="12" t="s">
        <v>689</v>
      </c>
    </row>
    <row r="30" spans="1:28" x14ac:dyDescent="0.35">
      <c r="B30" s="12" t="s">
        <v>690</v>
      </c>
      <c r="M30" s="12" t="s">
        <v>691</v>
      </c>
      <c r="O30" s="12" t="s">
        <v>692</v>
      </c>
    </row>
    <row r="31" spans="1:28" x14ac:dyDescent="0.35">
      <c r="B31" s="12" t="s">
        <v>693</v>
      </c>
      <c r="M31" s="12" t="s">
        <v>694</v>
      </c>
      <c r="O31" s="12" t="s">
        <v>695</v>
      </c>
    </row>
    <row r="32" spans="1:28" x14ac:dyDescent="0.35">
      <c r="B32" s="12" t="s">
        <v>696</v>
      </c>
      <c r="M32" s="12" t="s">
        <v>697</v>
      </c>
      <c r="O32" s="12" t="s">
        <v>698</v>
      </c>
    </row>
    <row r="33" spans="2:15" x14ac:dyDescent="0.35">
      <c r="B33" s="12" t="s">
        <v>699</v>
      </c>
      <c r="M33" s="12" t="s">
        <v>700</v>
      </c>
      <c r="O33" s="12" t="s">
        <v>701</v>
      </c>
    </row>
    <row r="34" spans="2:15" x14ac:dyDescent="0.35">
      <c r="B34" s="12" t="s">
        <v>702</v>
      </c>
      <c r="M34" s="12" t="s">
        <v>703</v>
      </c>
      <c r="O34" s="12" t="s">
        <v>704</v>
      </c>
    </row>
    <row r="35" spans="2:15" x14ac:dyDescent="0.35">
      <c r="M35" s="12" t="s">
        <v>705</v>
      </c>
      <c r="O35" s="12" t="s">
        <v>706</v>
      </c>
    </row>
    <row r="36" spans="2:15" x14ac:dyDescent="0.35">
      <c r="M36" s="12" t="s">
        <v>707</v>
      </c>
      <c r="O36" s="12" t="s">
        <v>708</v>
      </c>
    </row>
    <row r="37" spans="2:15" x14ac:dyDescent="0.35">
      <c r="O37" s="12" t="s">
        <v>709</v>
      </c>
    </row>
    <row r="38" spans="2:15" x14ac:dyDescent="0.35">
      <c r="O38" s="12" t="s">
        <v>710</v>
      </c>
    </row>
    <row r="39" spans="2:15" x14ac:dyDescent="0.35">
      <c r="O39" s="12" t="s">
        <v>711</v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15"/>
  <sheetViews>
    <sheetView zoomScaleNormal="100" workbookViewId="0"/>
  </sheetViews>
  <sheetFormatPr defaultColWidth="8.6328125" defaultRowHeight="14.5" x14ac:dyDescent="0.35"/>
  <cols>
    <col min="1" max="1" width="34" customWidth="1"/>
    <col min="2" max="2" width="38" customWidth="1"/>
    <col min="3" max="3" width="16" customWidth="1"/>
    <col min="4" max="4" width="60" customWidth="1"/>
  </cols>
  <sheetData>
    <row r="1" spans="1:6" x14ac:dyDescent="0.35">
      <c r="A1" s="25" t="s">
        <v>58</v>
      </c>
      <c r="B1" s="25" t="s">
        <v>59</v>
      </c>
      <c r="C1" s="25" t="s">
        <v>712</v>
      </c>
      <c r="D1" s="25" t="s">
        <v>713</v>
      </c>
      <c r="F1" s="17" t="s">
        <v>714</v>
      </c>
    </row>
    <row r="2" spans="1:6" x14ac:dyDescent="0.35">
      <c r="A2" s="12" t="s">
        <v>77</v>
      </c>
      <c r="B2" s="12" t="s">
        <v>202</v>
      </c>
      <c r="C2" s="12" t="s">
        <v>715</v>
      </c>
      <c r="D2" s="12" t="str">
        <f t="shared" ref="D2:D65" si="0">A2&amp;"|"&amp;B2</f>
        <v>Aceh|Kabupaten Aceh Barat</v>
      </c>
    </row>
    <row r="3" spans="1:6" x14ac:dyDescent="0.35">
      <c r="A3" s="12" t="s">
        <v>77</v>
      </c>
      <c r="B3" s="12" t="s">
        <v>240</v>
      </c>
      <c r="C3" s="12" t="s">
        <v>716</v>
      </c>
      <c r="D3" s="12" t="str">
        <f t="shared" si="0"/>
        <v>Aceh|Kabupaten Aceh Barat Daya</v>
      </c>
    </row>
    <row r="4" spans="1:6" x14ac:dyDescent="0.35">
      <c r="A4" s="12" t="s">
        <v>77</v>
      </c>
      <c r="B4" s="12" t="s">
        <v>278</v>
      </c>
      <c r="C4" s="12" t="s">
        <v>717</v>
      </c>
      <c r="D4" s="12" t="str">
        <f t="shared" si="0"/>
        <v>Aceh|Kabupaten Aceh Besar</v>
      </c>
    </row>
    <row r="5" spans="1:6" x14ac:dyDescent="0.35">
      <c r="A5" s="12" t="s">
        <v>77</v>
      </c>
      <c r="B5" s="12" t="s">
        <v>315</v>
      </c>
      <c r="C5" s="12" t="s">
        <v>718</v>
      </c>
      <c r="D5" s="12" t="str">
        <f t="shared" si="0"/>
        <v>Aceh|Kabupaten Aceh Jaya</v>
      </c>
    </row>
    <row r="6" spans="1:6" x14ac:dyDescent="0.35">
      <c r="A6" s="12" t="s">
        <v>77</v>
      </c>
      <c r="B6" s="12" t="s">
        <v>353</v>
      </c>
      <c r="C6" s="12" t="s">
        <v>719</v>
      </c>
      <c r="D6" s="12" t="str">
        <f t="shared" si="0"/>
        <v>Aceh|Kabupaten Aceh Selatan</v>
      </c>
    </row>
    <row r="7" spans="1:6" x14ac:dyDescent="0.35">
      <c r="A7" s="12" t="s">
        <v>77</v>
      </c>
      <c r="B7" s="12" t="s">
        <v>389</v>
      </c>
      <c r="C7" s="12" t="s">
        <v>720</v>
      </c>
      <c r="D7" s="12" t="str">
        <f t="shared" si="0"/>
        <v>Aceh|Kabupaten Aceh Singkil</v>
      </c>
    </row>
    <row r="8" spans="1:6" x14ac:dyDescent="0.35">
      <c r="A8" s="12" t="s">
        <v>77</v>
      </c>
      <c r="B8" s="12" t="s">
        <v>424</v>
      </c>
      <c r="C8" s="12" t="s">
        <v>721</v>
      </c>
      <c r="D8" s="12" t="str">
        <f t="shared" si="0"/>
        <v>Aceh|Kabupaten Aceh Tamiang</v>
      </c>
    </row>
    <row r="9" spans="1:6" x14ac:dyDescent="0.35">
      <c r="A9" s="12" t="s">
        <v>77</v>
      </c>
      <c r="B9" s="12" t="s">
        <v>455</v>
      </c>
      <c r="C9" s="12" t="s">
        <v>722</v>
      </c>
      <c r="D9" s="12" t="str">
        <f t="shared" si="0"/>
        <v>Aceh|Kabupaten Aceh Tengah</v>
      </c>
    </row>
    <row r="10" spans="1:6" x14ac:dyDescent="0.35">
      <c r="A10" s="12" t="s">
        <v>77</v>
      </c>
      <c r="B10" s="12" t="s">
        <v>483</v>
      </c>
      <c r="C10" s="12" t="s">
        <v>723</v>
      </c>
      <c r="D10" s="12" t="str">
        <f t="shared" si="0"/>
        <v>Aceh|Kabupaten Aceh Tenggara</v>
      </c>
    </row>
    <row r="11" spans="1:6" x14ac:dyDescent="0.35">
      <c r="A11" s="12" t="s">
        <v>77</v>
      </c>
      <c r="B11" s="12" t="s">
        <v>508</v>
      </c>
      <c r="C11" s="12" t="s">
        <v>724</v>
      </c>
      <c r="D11" s="12" t="str">
        <f t="shared" si="0"/>
        <v>Aceh|Kabupaten Aceh Timur</v>
      </c>
    </row>
    <row r="12" spans="1:6" x14ac:dyDescent="0.35">
      <c r="A12" s="12" t="s">
        <v>77</v>
      </c>
      <c r="B12" s="12" t="s">
        <v>531</v>
      </c>
      <c r="C12" s="12" t="s">
        <v>725</v>
      </c>
      <c r="D12" s="12" t="str">
        <f t="shared" si="0"/>
        <v>Aceh|Kabupaten Aceh Utara</v>
      </c>
    </row>
    <row r="13" spans="1:6" x14ac:dyDescent="0.35">
      <c r="A13" s="12" t="s">
        <v>77</v>
      </c>
      <c r="B13" s="12" t="s">
        <v>550</v>
      </c>
      <c r="C13" s="12" t="s">
        <v>726</v>
      </c>
      <c r="D13" s="12" t="str">
        <f t="shared" si="0"/>
        <v>Aceh|Kabupaten Bener Meriah</v>
      </c>
    </row>
    <row r="14" spans="1:6" x14ac:dyDescent="0.35">
      <c r="A14" s="12" t="s">
        <v>77</v>
      </c>
      <c r="B14" s="12" t="s">
        <v>567</v>
      </c>
      <c r="C14" s="12" t="s">
        <v>727</v>
      </c>
      <c r="D14" s="12" t="str">
        <f t="shared" si="0"/>
        <v>Aceh|Kabupaten Bireuen</v>
      </c>
    </row>
    <row r="15" spans="1:6" x14ac:dyDescent="0.35">
      <c r="A15" s="12" t="s">
        <v>77</v>
      </c>
      <c r="B15" s="12" t="s">
        <v>583</v>
      </c>
      <c r="C15" s="12" t="s">
        <v>728</v>
      </c>
      <c r="D15" s="12" t="str">
        <f t="shared" si="0"/>
        <v>Aceh|Kabupaten Gayo Lues</v>
      </c>
    </row>
    <row r="16" spans="1:6" x14ac:dyDescent="0.35">
      <c r="A16" s="12" t="s">
        <v>77</v>
      </c>
      <c r="B16" s="12" t="s">
        <v>597</v>
      </c>
      <c r="C16" s="12" t="s">
        <v>729</v>
      </c>
      <c r="D16" s="12" t="str">
        <f t="shared" si="0"/>
        <v>Aceh|Kabupaten Nagan Raya</v>
      </c>
    </row>
    <row r="17" spans="1:4" x14ac:dyDescent="0.35">
      <c r="A17" s="12" t="s">
        <v>77</v>
      </c>
      <c r="B17" s="12" t="s">
        <v>609</v>
      </c>
      <c r="C17" s="12" t="s">
        <v>730</v>
      </c>
      <c r="D17" s="12" t="str">
        <f t="shared" si="0"/>
        <v>Aceh|Kabupaten Pidie</v>
      </c>
    </row>
    <row r="18" spans="1:4" x14ac:dyDescent="0.35">
      <c r="A18" s="12" t="s">
        <v>77</v>
      </c>
      <c r="B18" s="12" t="s">
        <v>618</v>
      </c>
      <c r="C18" s="12" t="s">
        <v>731</v>
      </c>
      <c r="D18" s="12" t="str">
        <f t="shared" si="0"/>
        <v>Aceh|Kabupaten Pidie Jaya</v>
      </c>
    </row>
    <row r="19" spans="1:4" x14ac:dyDescent="0.35">
      <c r="A19" s="12" t="s">
        <v>77</v>
      </c>
      <c r="B19" s="12" t="s">
        <v>628</v>
      </c>
      <c r="C19" s="12" t="s">
        <v>732</v>
      </c>
      <c r="D19" s="12" t="str">
        <f t="shared" si="0"/>
        <v>Aceh|Kabupaten Simeulue</v>
      </c>
    </row>
    <row r="20" spans="1:4" x14ac:dyDescent="0.35">
      <c r="A20" s="12" t="s">
        <v>77</v>
      </c>
      <c r="B20" s="12" t="s">
        <v>636</v>
      </c>
      <c r="C20" s="12" t="s">
        <v>733</v>
      </c>
      <c r="D20" s="12" t="str">
        <f t="shared" si="0"/>
        <v>Aceh|Kota Banda Aceh</v>
      </c>
    </row>
    <row r="21" spans="1:4" x14ac:dyDescent="0.35">
      <c r="A21" s="12" t="s">
        <v>77</v>
      </c>
      <c r="B21" s="12" t="s">
        <v>644</v>
      </c>
      <c r="C21" s="12" t="s">
        <v>734</v>
      </c>
      <c r="D21" s="12" t="str">
        <f t="shared" si="0"/>
        <v>Aceh|Kota Langsa</v>
      </c>
    </row>
    <row r="22" spans="1:4" x14ac:dyDescent="0.35">
      <c r="A22" s="12" t="s">
        <v>77</v>
      </c>
      <c r="B22" s="12" t="s">
        <v>651</v>
      </c>
      <c r="C22" s="12" t="s">
        <v>735</v>
      </c>
      <c r="D22" s="12" t="str">
        <f t="shared" si="0"/>
        <v>Aceh|Kota Lhokseumawe</v>
      </c>
    </row>
    <row r="23" spans="1:4" x14ac:dyDescent="0.35">
      <c r="A23" s="12" t="s">
        <v>77</v>
      </c>
      <c r="B23" s="12" t="s">
        <v>658</v>
      </c>
      <c r="C23" s="12" t="s">
        <v>736</v>
      </c>
      <c r="D23" s="12" t="str">
        <f t="shared" si="0"/>
        <v>Aceh|Kota Sabang</v>
      </c>
    </row>
    <row r="24" spans="1:4" x14ac:dyDescent="0.35">
      <c r="A24" s="12" t="s">
        <v>77</v>
      </c>
      <c r="B24" s="12" t="s">
        <v>664</v>
      </c>
      <c r="C24" s="12" t="s">
        <v>737</v>
      </c>
      <c r="D24" s="12" t="str">
        <f t="shared" si="0"/>
        <v>Aceh|Kota Subulussalam</v>
      </c>
    </row>
    <row r="25" spans="1:4" x14ac:dyDescent="0.35">
      <c r="A25" s="12" t="s">
        <v>85</v>
      </c>
      <c r="B25" s="12" t="s">
        <v>203</v>
      </c>
      <c r="C25" s="12" t="s">
        <v>738</v>
      </c>
      <c r="D25" s="12" t="str">
        <f t="shared" si="0"/>
        <v>Sumatera Utara|Kabupaten Asahan</v>
      </c>
    </row>
    <row r="26" spans="1:4" x14ac:dyDescent="0.35">
      <c r="A26" s="12" t="s">
        <v>85</v>
      </c>
      <c r="B26" s="12" t="s">
        <v>241</v>
      </c>
      <c r="C26" s="12" t="s">
        <v>739</v>
      </c>
      <c r="D26" s="12" t="str">
        <f t="shared" si="0"/>
        <v>Sumatera Utara|Kabupaten Batu Bara</v>
      </c>
    </row>
    <row r="27" spans="1:4" x14ac:dyDescent="0.35">
      <c r="A27" s="12" t="s">
        <v>85</v>
      </c>
      <c r="B27" s="12" t="s">
        <v>279</v>
      </c>
      <c r="C27" s="12" t="s">
        <v>740</v>
      </c>
      <c r="D27" s="12" t="str">
        <f t="shared" si="0"/>
        <v>Sumatera Utara|Kabupaten Dairi</v>
      </c>
    </row>
    <row r="28" spans="1:4" x14ac:dyDescent="0.35">
      <c r="A28" s="12" t="s">
        <v>85</v>
      </c>
      <c r="B28" s="12" t="s">
        <v>316</v>
      </c>
      <c r="C28" s="12" t="s">
        <v>741</v>
      </c>
      <c r="D28" s="12" t="str">
        <f t="shared" si="0"/>
        <v>Sumatera Utara|Kabupaten Deli Serdang</v>
      </c>
    </row>
    <row r="29" spans="1:4" x14ac:dyDescent="0.35">
      <c r="A29" s="12" t="s">
        <v>85</v>
      </c>
      <c r="B29" s="12" t="s">
        <v>354</v>
      </c>
      <c r="C29" s="12" t="s">
        <v>742</v>
      </c>
      <c r="D29" s="12" t="str">
        <f t="shared" si="0"/>
        <v>Sumatera Utara|Kabupaten Humbang Hasundutan</v>
      </c>
    </row>
    <row r="30" spans="1:4" x14ac:dyDescent="0.35">
      <c r="A30" s="12" t="s">
        <v>85</v>
      </c>
      <c r="B30" s="12" t="s">
        <v>390</v>
      </c>
      <c r="C30" s="12" t="s">
        <v>743</v>
      </c>
      <c r="D30" s="12" t="str">
        <f t="shared" si="0"/>
        <v>Sumatera Utara|Kabupaten Karo</v>
      </c>
    </row>
    <row r="31" spans="1:4" x14ac:dyDescent="0.35">
      <c r="A31" s="12" t="s">
        <v>85</v>
      </c>
      <c r="B31" s="12" t="s">
        <v>425</v>
      </c>
      <c r="C31" s="12" t="s">
        <v>744</v>
      </c>
      <c r="D31" s="12" t="str">
        <f t="shared" si="0"/>
        <v>Sumatera Utara|Kabupaten Labuhanbatu</v>
      </c>
    </row>
    <row r="32" spans="1:4" x14ac:dyDescent="0.35">
      <c r="A32" s="12" t="s">
        <v>85</v>
      </c>
      <c r="B32" s="12" t="s">
        <v>456</v>
      </c>
      <c r="C32" s="12" t="s">
        <v>745</v>
      </c>
      <c r="D32" s="12" t="str">
        <f t="shared" si="0"/>
        <v>Sumatera Utara|Kabupaten Labuhanbatu Selatan</v>
      </c>
    </row>
    <row r="33" spans="1:4" x14ac:dyDescent="0.35">
      <c r="A33" s="12" t="s">
        <v>85</v>
      </c>
      <c r="B33" s="12" t="s">
        <v>484</v>
      </c>
      <c r="C33" s="12" t="s">
        <v>746</v>
      </c>
      <c r="D33" s="12" t="str">
        <f t="shared" si="0"/>
        <v>Sumatera Utara|Kabupaten Labuhanbatu Utara</v>
      </c>
    </row>
    <row r="34" spans="1:4" x14ac:dyDescent="0.35">
      <c r="A34" s="12" t="s">
        <v>85</v>
      </c>
      <c r="B34" s="12" t="s">
        <v>509</v>
      </c>
      <c r="C34" s="12" t="s">
        <v>747</v>
      </c>
      <c r="D34" s="12" t="str">
        <f t="shared" si="0"/>
        <v>Sumatera Utara|Kabupaten Langkat</v>
      </c>
    </row>
    <row r="35" spans="1:4" x14ac:dyDescent="0.35">
      <c r="A35" s="12" t="s">
        <v>85</v>
      </c>
      <c r="B35" s="12" t="s">
        <v>532</v>
      </c>
      <c r="C35" s="12" t="s">
        <v>748</v>
      </c>
      <c r="D35" s="12" t="str">
        <f t="shared" si="0"/>
        <v>Sumatera Utara|Kabupaten Mandailing Natal</v>
      </c>
    </row>
    <row r="36" spans="1:4" x14ac:dyDescent="0.35">
      <c r="A36" s="12" t="s">
        <v>85</v>
      </c>
      <c r="B36" s="12" t="s">
        <v>551</v>
      </c>
      <c r="C36" s="12" t="s">
        <v>749</v>
      </c>
      <c r="D36" s="12" t="str">
        <f t="shared" si="0"/>
        <v>Sumatera Utara|Kabupaten Nias</v>
      </c>
    </row>
    <row r="37" spans="1:4" x14ac:dyDescent="0.35">
      <c r="A37" s="12" t="s">
        <v>85</v>
      </c>
      <c r="B37" s="12" t="s">
        <v>568</v>
      </c>
      <c r="C37" s="12" t="s">
        <v>750</v>
      </c>
      <c r="D37" s="12" t="str">
        <f t="shared" si="0"/>
        <v>Sumatera Utara|Kabupaten Nias Barat</v>
      </c>
    </row>
    <row r="38" spans="1:4" x14ac:dyDescent="0.35">
      <c r="A38" s="12" t="s">
        <v>85</v>
      </c>
      <c r="B38" s="12" t="s">
        <v>584</v>
      </c>
      <c r="C38" s="12" t="s">
        <v>751</v>
      </c>
      <c r="D38" s="12" t="str">
        <f t="shared" si="0"/>
        <v>Sumatera Utara|Kabupaten Nias Selatan</v>
      </c>
    </row>
    <row r="39" spans="1:4" x14ac:dyDescent="0.35">
      <c r="A39" s="12" t="s">
        <v>85</v>
      </c>
      <c r="B39" s="12" t="s">
        <v>598</v>
      </c>
      <c r="C39" s="12" t="s">
        <v>752</v>
      </c>
      <c r="D39" s="12" t="str">
        <f t="shared" si="0"/>
        <v>Sumatera Utara|Kabupaten Nias Utara</v>
      </c>
    </row>
    <row r="40" spans="1:4" x14ac:dyDescent="0.35">
      <c r="A40" s="12" t="s">
        <v>85</v>
      </c>
      <c r="B40" s="12" t="s">
        <v>610</v>
      </c>
      <c r="C40" s="12" t="s">
        <v>753</v>
      </c>
      <c r="D40" s="12" t="str">
        <f t="shared" si="0"/>
        <v>Sumatera Utara|Kabupaten Padang Lawas</v>
      </c>
    </row>
    <row r="41" spans="1:4" x14ac:dyDescent="0.35">
      <c r="A41" s="12" t="s">
        <v>85</v>
      </c>
      <c r="B41" s="12" t="s">
        <v>619</v>
      </c>
      <c r="C41" s="12" t="s">
        <v>754</v>
      </c>
      <c r="D41" s="12" t="str">
        <f t="shared" si="0"/>
        <v>Sumatera Utara|Kabupaten Padang Lawas Utara</v>
      </c>
    </row>
    <row r="42" spans="1:4" x14ac:dyDescent="0.35">
      <c r="A42" s="12" t="s">
        <v>85</v>
      </c>
      <c r="B42" s="12" t="s">
        <v>629</v>
      </c>
      <c r="C42" s="12" t="s">
        <v>755</v>
      </c>
      <c r="D42" s="12" t="str">
        <f t="shared" si="0"/>
        <v>Sumatera Utara|Kabupaten Pakpak Bharat</v>
      </c>
    </row>
    <row r="43" spans="1:4" x14ac:dyDescent="0.35">
      <c r="A43" s="12" t="s">
        <v>85</v>
      </c>
      <c r="B43" s="12" t="s">
        <v>637</v>
      </c>
      <c r="C43" s="12" t="s">
        <v>756</v>
      </c>
      <c r="D43" s="12" t="str">
        <f t="shared" si="0"/>
        <v>Sumatera Utara|Kabupaten Samosir</v>
      </c>
    </row>
    <row r="44" spans="1:4" x14ac:dyDescent="0.35">
      <c r="A44" s="12" t="s">
        <v>85</v>
      </c>
      <c r="B44" s="12" t="s">
        <v>645</v>
      </c>
      <c r="C44" s="12" t="s">
        <v>757</v>
      </c>
      <c r="D44" s="12" t="str">
        <f t="shared" si="0"/>
        <v>Sumatera Utara|Kabupaten Serdang Bedagai</v>
      </c>
    </row>
    <row r="45" spans="1:4" x14ac:dyDescent="0.35">
      <c r="A45" s="12" t="s">
        <v>85</v>
      </c>
      <c r="B45" s="12" t="s">
        <v>652</v>
      </c>
      <c r="C45" s="12" t="s">
        <v>758</v>
      </c>
      <c r="D45" s="12" t="str">
        <f t="shared" si="0"/>
        <v>Sumatera Utara|Kabupaten Simalungun</v>
      </c>
    </row>
    <row r="46" spans="1:4" x14ac:dyDescent="0.35">
      <c r="A46" s="12" t="s">
        <v>85</v>
      </c>
      <c r="B46" s="12" t="s">
        <v>659</v>
      </c>
      <c r="C46" s="12" t="s">
        <v>759</v>
      </c>
      <c r="D46" s="12" t="str">
        <f t="shared" si="0"/>
        <v>Sumatera Utara|Kabupaten Tapanuli Selatan</v>
      </c>
    </row>
    <row r="47" spans="1:4" x14ac:dyDescent="0.35">
      <c r="A47" s="12" t="s">
        <v>85</v>
      </c>
      <c r="B47" s="12" t="s">
        <v>665</v>
      </c>
      <c r="C47" s="12" t="s">
        <v>760</v>
      </c>
      <c r="D47" s="12" t="str">
        <f t="shared" si="0"/>
        <v>Sumatera Utara|Kabupaten Tapanuli Tengah</v>
      </c>
    </row>
    <row r="48" spans="1:4" x14ac:dyDescent="0.35">
      <c r="A48" s="12" t="s">
        <v>85</v>
      </c>
      <c r="B48" s="12" t="s">
        <v>670</v>
      </c>
      <c r="C48" s="12" t="s">
        <v>761</v>
      </c>
      <c r="D48" s="12" t="str">
        <f t="shared" si="0"/>
        <v>Sumatera Utara|Kabupaten Tapanuli Utara</v>
      </c>
    </row>
    <row r="49" spans="1:4" x14ac:dyDescent="0.35">
      <c r="A49" s="12" t="s">
        <v>85</v>
      </c>
      <c r="B49" s="12" t="s">
        <v>675</v>
      </c>
      <c r="C49" s="12" t="s">
        <v>762</v>
      </c>
      <c r="D49" s="12" t="str">
        <f t="shared" si="0"/>
        <v>Sumatera Utara|Kabupaten Toba</v>
      </c>
    </row>
    <row r="50" spans="1:4" x14ac:dyDescent="0.35">
      <c r="A50" s="12" t="s">
        <v>85</v>
      </c>
      <c r="B50" s="12" t="s">
        <v>679</v>
      </c>
      <c r="C50" s="12" t="s">
        <v>763</v>
      </c>
      <c r="D50" s="12" t="str">
        <f t="shared" si="0"/>
        <v>Sumatera Utara|Kota Binjai</v>
      </c>
    </row>
    <row r="51" spans="1:4" x14ac:dyDescent="0.35">
      <c r="A51" s="12" t="s">
        <v>85</v>
      </c>
      <c r="B51" s="12" t="s">
        <v>683</v>
      </c>
      <c r="C51" s="12" t="s">
        <v>764</v>
      </c>
      <c r="D51" s="12" t="str">
        <f t="shared" si="0"/>
        <v>Sumatera Utara|Kota Gunungsitoli</v>
      </c>
    </row>
    <row r="52" spans="1:4" x14ac:dyDescent="0.35">
      <c r="A52" s="12" t="s">
        <v>85</v>
      </c>
      <c r="B52" s="12" t="s">
        <v>687</v>
      </c>
      <c r="C52" s="12" t="s">
        <v>765</v>
      </c>
      <c r="D52" s="12" t="str">
        <f t="shared" si="0"/>
        <v>Sumatera Utara|Kota Medan</v>
      </c>
    </row>
    <row r="53" spans="1:4" x14ac:dyDescent="0.35">
      <c r="A53" s="12" t="s">
        <v>85</v>
      </c>
      <c r="B53" s="12" t="s">
        <v>690</v>
      </c>
      <c r="C53" s="12" t="s">
        <v>766</v>
      </c>
      <c r="D53" s="12" t="str">
        <f t="shared" si="0"/>
        <v>Sumatera Utara|Kota Padangsidimpuan</v>
      </c>
    </row>
    <row r="54" spans="1:4" x14ac:dyDescent="0.35">
      <c r="A54" s="12" t="s">
        <v>85</v>
      </c>
      <c r="B54" s="12" t="s">
        <v>693</v>
      </c>
      <c r="C54" s="12" t="s">
        <v>767</v>
      </c>
      <c r="D54" s="12" t="str">
        <f t="shared" si="0"/>
        <v>Sumatera Utara|Kota Pematangsiantar</v>
      </c>
    </row>
    <row r="55" spans="1:4" x14ac:dyDescent="0.35">
      <c r="A55" s="12" t="s">
        <v>85</v>
      </c>
      <c r="B55" s="12" t="s">
        <v>696</v>
      </c>
      <c r="C55" s="12" t="s">
        <v>768</v>
      </c>
      <c r="D55" s="12" t="str">
        <f t="shared" si="0"/>
        <v>Sumatera Utara|Kota Sibolga</v>
      </c>
    </row>
    <row r="56" spans="1:4" x14ac:dyDescent="0.35">
      <c r="A56" s="12" t="s">
        <v>85</v>
      </c>
      <c r="B56" s="12" t="s">
        <v>699</v>
      </c>
      <c r="C56" s="12" t="s">
        <v>769</v>
      </c>
      <c r="D56" s="12" t="str">
        <f t="shared" si="0"/>
        <v>Sumatera Utara|Kota Tanjungbalai</v>
      </c>
    </row>
    <row r="57" spans="1:4" x14ac:dyDescent="0.35">
      <c r="A57" s="12" t="s">
        <v>85</v>
      </c>
      <c r="B57" s="12" t="s">
        <v>702</v>
      </c>
      <c r="C57" s="12" t="s">
        <v>770</v>
      </c>
      <c r="D57" s="12" t="str">
        <f t="shared" si="0"/>
        <v>Sumatera Utara|Kota Tebing Tinggi</v>
      </c>
    </row>
    <row r="58" spans="1:4" x14ac:dyDescent="0.35">
      <c r="A58" s="12" t="s">
        <v>91</v>
      </c>
      <c r="B58" s="12" t="s">
        <v>204</v>
      </c>
      <c r="C58" s="12" t="s">
        <v>771</v>
      </c>
      <c r="D58" s="12" t="str">
        <f t="shared" si="0"/>
        <v>Sumatera Barat|Kabupaten Agam</v>
      </c>
    </row>
    <row r="59" spans="1:4" x14ac:dyDescent="0.35">
      <c r="A59" s="12" t="s">
        <v>91</v>
      </c>
      <c r="B59" s="12" t="s">
        <v>242</v>
      </c>
      <c r="C59" s="12" t="s">
        <v>772</v>
      </c>
      <c r="D59" s="12" t="str">
        <f t="shared" si="0"/>
        <v>Sumatera Barat|Kabupaten Dharmasraya</v>
      </c>
    </row>
    <row r="60" spans="1:4" x14ac:dyDescent="0.35">
      <c r="A60" s="12" t="s">
        <v>91</v>
      </c>
      <c r="B60" s="12" t="s">
        <v>280</v>
      </c>
      <c r="C60" s="12" t="s">
        <v>773</v>
      </c>
      <c r="D60" s="12" t="str">
        <f t="shared" si="0"/>
        <v>Sumatera Barat|Kabupaten Kepulauan Mentawai</v>
      </c>
    </row>
    <row r="61" spans="1:4" x14ac:dyDescent="0.35">
      <c r="A61" s="12" t="s">
        <v>91</v>
      </c>
      <c r="B61" s="12" t="s">
        <v>317</v>
      </c>
      <c r="C61" s="12" t="s">
        <v>774</v>
      </c>
      <c r="D61" s="12" t="str">
        <f t="shared" si="0"/>
        <v>Sumatera Barat|Kabupaten Lima Puluh Kota</v>
      </c>
    </row>
    <row r="62" spans="1:4" x14ac:dyDescent="0.35">
      <c r="A62" s="12" t="s">
        <v>91</v>
      </c>
      <c r="B62" s="12" t="s">
        <v>355</v>
      </c>
      <c r="C62" s="12" t="s">
        <v>775</v>
      </c>
      <c r="D62" s="12" t="str">
        <f t="shared" si="0"/>
        <v>Sumatera Barat|Kabupaten Padang Pariaman</v>
      </c>
    </row>
    <row r="63" spans="1:4" x14ac:dyDescent="0.35">
      <c r="A63" s="12" t="s">
        <v>91</v>
      </c>
      <c r="B63" s="12" t="s">
        <v>391</v>
      </c>
      <c r="C63" s="12" t="s">
        <v>776</v>
      </c>
      <c r="D63" s="12" t="str">
        <f t="shared" si="0"/>
        <v>Sumatera Barat|Kabupaten Pasaman</v>
      </c>
    </row>
    <row r="64" spans="1:4" x14ac:dyDescent="0.35">
      <c r="A64" s="12" t="s">
        <v>91</v>
      </c>
      <c r="B64" s="12" t="s">
        <v>426</v>
      </c>
      <c r="C64" s="12" t="s">
        <v>777</v>
      </c>
      <c r="D64" s="12" t="str">
        <f t="shared" si="0"/>
        <v>Sumatera Barat|Kabupaten Pasaman Barat</v>
      </c>
    </row>
    <row r="65" spans="1:4" x14ac:dyDescent="0.35">
      <c r="A65" s="12" t="s">
        <v>91</v>
      </c>
      <c r="B65" s="12" t="s">
        <v>457</v>
      </c>
      <c r="C65" s="12" t="s">
        <v>778</v>
      </c>
      <c r="D65" s="12" t="str">
        <f t="shared" si="0"/>
        <v>Sumatera Barat|Kabupaten Pesisir Selatan</v>
      </c>
    </row>
    <row r="66" spans="1:4" x14ac:dyDescent="0.35">
      <c r="A66" s="12" t="s">
        <v>91</v>
      </c>
      <c r="B66" s="12" t="s">
        <v>485</v>
      </c>
      <c r="C66" s="12" t="s">
        <v>779</v>
      </c>
      <c r="D66" s="12" t="str">
        <f t="shared" ref="D66:D129" si="1">A66&amp;"|"&amp;B66</f>
        <v>Sumatera Barat|Kabupaten Sijunjung</v>
      </c>
    </row>
    <row r="67" spans="1:4" x14ac:dyDescent="0.35">
      <c r="A67" s="12" t="s">
        <v>91</v>
      </c>
      <c r="B67" s="12" t="s">
        <v>510</v>
      </c>
      <c r="C67" s="12" t="s">
        <v>780</v>
      </c>
      <c r="D67" s="12" t="str">
        <f t="shared" si="1"/>
        <v>Sumatera Barat|Kabupaten Solok</v>
      </c>
    </row>
    <row r="68" spans="1:4" x14ac:dyDescent="0.35">
      <c r="A68" s="12" t="s">
        <v>91</v>
      </c>
      <c r="B68" s="12" t="s">
        <v>533</v>
      </c>
      <c r="C68" s="12" t="s">
        <v>781</v>
      </c>
      <c r="D68" s="12" t="str">
        <f t="shared" si="1"/>
        <v>Sumatera Barat|Kabupaten Solok Selatan</v>
      </c>
    </row>
    <row r="69" spans="1:4" x14ac:dyDescent="0.35">
      <c r="A69" s="12" t="s">
        <v>91</v>
      </c>
      <c r="B69" s="12" t="s">
        <v>552</v>
      </c>
      <c r="C69" s="12" t="s">
        <v>782</v>
      </c>
      <c r="D69" s="12" t="str">
        <f t="shared" si="1"/>
        <v>Sumatera Barat|Kabupaten Tanah Datar</v>
      </c>
    </row>
    <row r="70" spans="1:4" x14ac:dyDescent="0.35">
      <c r="A70" s="12" t="s">
        <v>91</v>
      </c>
      <c r="B70" s="12" t="s">
        <v>569</v>
      </c>
      <c r="C70" s="12" t="s">
        <v>783</v>
      </c>
      <c r="D70" s="12" t="str">
        <f t="shared" si="1"/>
        <v>Sumatera Barat|Kota Bukittinggi</v>
      </c>
    </row>
    <row r="71" spans="1:4" x14ac:dyDescent="0.35">
      <c r="A71" s="12" t="s">
        <v>91</v>
      </c>
      <c r="B71" s="12" t="s">
        <v>585</v>
      </c>
      <c r="C71" s="12" t="s">
        <v>784</v>
      </c>
      <c r="D71" s="12" t="str">
        <f t="shared" si="1"/>
        <v>Sumatera Barat|Kota Padang</v>
      </c>
    </row>
    <row r="72" spans="1:4" x14ac:dyDescent="0.35">
      <c r="A72" s="12" t="s">
        <v>91</v>
      </c>
      <c r="B72" s="12" t="s">
        <v>599</v>
      </c>
      <c r="C72" s="12" t="s">
        <v>785</v>
      </c>
      <c r="D72" s="12" t="str">
        <f t="shared" si="1"/>
        <v>Sumatera Barat|Kota Padang Panjang</v>
      </c>
    </row>
    <row r="73" spans="1:4" x14ac:dyDescent="0.35">
      <c r="A73" s="12" t="s">
        <v>91</v>
      </c>
      <c r="B73" s="12" t="s">
        <v>611</v>
      </c>
      <c r="C73" s="12" t="s">
        <v>786</v>
      </c>
      <c r="D73" s="12" t="str">
        <f t="shared" si="1"/>
        <v>Sumatera Barat|Kota Pariaman</v>
      </c>
    </row>
    <row r="74" spans="1:4" x14ac:dyDescent="0.35">
      <c r="A74" s="12" t="s">
        <v>91</v>
      </c>
      <c r="B74" s="12" t="s">
        <v>620</v>
      </c>
      <c r="C74" s="12" t="s">
        <v>787</v>
      </c>
      <c r="D74" s="12" t="str">
        <f t="shared" si="1"/>
        <v>Sumatera Barat|Kota Payakumbuh</v>
      </c>
    </row>
    <row r="75" spans="1:4" x14ac:dyDescent="0.35">
      <c r="A75" s="12" t="s">
        <v>91</v>
      </c>
      <c r="B75" s="12" t="s">
        <v>630</v>
      </c>
      <c r="C75" s="12" t="s">
        <v>788</v>
      </c>
      <c r="D75" s="12" t="str">
        <f t="shared" si="1"/>
        <v>Sumatera Barat|Kota Sawahlunto</v>
      </c>
    </row>
    <row r="76" spans="1:4" x14ac:dyDescent="0.35">
      <c r="A76" s="12" t="s">
        <v>91</v>
      </c>
      <c r="B76" s="12" t="s">
        <v>638</v>
      </c>
      <c r="C76" s="12" t="s">
        <v>789</v>
      </c>
      <c r="D76" s="12" t="str">
        <f t="shared" si="1"/>
        <v>Sumatera Barat|Kota Solok</v>
      </c>
    </row>
    <row r="77" spans="1:4" x14ac:dyDescent="0.35">
      <c r="A77" s="12" t="s">
        <v>98</v>
      </c>
      <c r="B77" s="12" t="s">
        <v>205</v>
      </c>
      <c r="C77" s="12" t="s">
        <v>790</v>
      </c>
      <c r="D77" s="12" t="str">
        <f t="shared" si="1"/>
        <v>Riau|Kabupaten Bengkalis</v>
      </c>
    </row>
    <row r="78" spans="1:4" x14ac:dyDescent="0.35">
      <c r="A78" s="12" t="s">
        <v>98</v>
      </c>
      <c r="B78" s="12" t="s">
        <v>243</v>
      </c>
      <c r="C78" s="12" t="s">
        <v>791</v>
      </c>
      <c r="D78" s="12" t="str">
        <f t="shared" si="1"/>
        <v>Riau|Kabupaten Indragiri Hilir</v>
      </c>
    </row>
    <row r="79" spans="1:4" x14ac:dyDescent="0.35">
      <c r="A79" s="12" t="s">
        <v>98</v>
      </c>
      <c r="B79" s="12" t="s">
        <v>281</v>
      </c>
      <c r="C79" s="12" t="s">
        <v>792</v>
      </c>
      <c r="D79" s="12" t="str">
        <f t="shared" si="1"/>
        <v>Riau|Kabupaten Indragiri Hulu</v>
      </c>
    </row>
    <row r="80" spans="1:4" x14ac:dyDescent="0.35">
      <c r="A80" s="12" t="s">
        <v>98</v>
      </c>
      <c r="B80" s="12" t="s">
        <v>318</v>
      </c>
      <c r="C80" s="12" t="s">
        <v>793</v>
      </c>
      <c r="D80" s="12" t="str">
        <f t="shared" si="1"/>
        <v>Riau|Kabupaten Kampar</v>
      </c>
    </row>
    <row r="81" spans="1:4" x14ac:dyDescent="0.35">
      <c r="A81" s="12" t="s">
        <v>98</v>
      </c>
      <c r="B81" s="12" t="s">
        <v>356</v>
      </c>
      <c r="C81" s="12" t="s">
        <v>794</v>
      </c>
      <c r="D81" s="12" t="str">
        <f t="shared" si="1"/>
        <v>Riau|Kabupaten Kepulauan Meranti</v>
      </c>
    </row>
    <row r="82" spans="1:4" x14ac:dyDescent="0.35">
      <c r="A82" s="12" t="s">
        <v>98</v>
      </c>
      <c r="B82" s="12" t="s">
        <v>392</v>
      </c>
      <c r="C82" s="12" t="s">
        <v>795</v>
      </c>
      <c r="D82" s="12" t="str">
        <f t="shared" si="1"/>
        <v>Riau|Kabupaten Kuantan Singingi</v>
      </c>
    </row>
    <row r="83" spans="1:4" x14ac:dyDescent="0.35">
      <c r="A83" s="12" t="s">
        <v>98</v>
      </c>
      <c r="B83" s="12" t="s">
        <v>427</v>
      </c>
      <c r="C83" s="12" t="s">
        <v>796</v>
      </c>
      <c r="D83" s="12" t="str">
        <f t="shared" si="1"/>
        <v>Riau|Kabupaten Pelalawan</v>
      </c>
    </row>
    <row r="84" spans="1:4" x14ac:dyDescent="0.35">
      <c r="A84" s="12" t="s">
        <v>98</v>
      </c>
      <c r="B84" s="12" t="s">
        <v>458</v>
      </c>
      <c r="C84" s="12" t="s">
        <v>797</v>
      </c>
      <c r="D84" s="12" t="str">
        <f t="shared" si="1"/>
        <v>Riau|Kabupaten Rokan Hilir</v>
      </c>
    </row>
    <row r="85" spans="1:4" x14ac:dyDescent="0.35">
      <c r="A85" s="12" t="s">
        <v>98</v>
      </c>
      <c r="B85" s="12" t="s">
        <v>486</v>
      </c>
      <c r="C85" s="12" t="s">
        <v>798</v>
      </c>
      <c r="D85" s="12" t="str">
        <f t="shared" si="1"/>
        <v>Riau|Kabupaten Rokan Hulu</v>
      </c>
    </row>
    <row r="86" spans="1:4" x14ac:dyDescent="0.35">
      <c r="A86" s="12" t="s">
        <v>98</v>
      </c>
      <c r="B86" s="12" t="s">
        <v>511</v>
      </c>
      <c r="C86" s="12" t="s">
        <v>799</v>
      </c>
      <c r="D86" s="12" t="str">
        <f t="shared" si="1"/>
        <v>Riau|Kabupaten Siak</v>
      </c>
    </row>
    <row r="87" spans="1:4" x14ac:dyDescent="0.35">
      <c r="A87" s="12" t="s">
        <v>98</v>
      </c>
      <c r="B87" s="12" t="s">
        <v>534</v>
      </c>
      <c r="C87" s="12" t="s">
        <v>800</v>
      </c>
      <c r="D87" s="12" t="str">
        <f t="shared" si="1"/>
        <v>Riau|Kota Dumai</v>
      </c>
    </row>
    <row r="88" spans="1:4" x14ac:dyDescent="0.35">
      <c r="A88" s="12" t="s">
        <v>98</v>
      </c>
      <c r="B88" s="12" t="s">
        <v>553</v>
      </c>
      <c r="C88" s="12" t="s">
        <v>801</v>
      </c>
      <c r="D88" s="12" t="str">
        <f t="shared" si="1"/>
        <v>Riau|Kota Pekanbaru</v>
      </c>
    </row>
    <row r="89" spans="1:4" x14ac:dyDescent="0.35">
      <c r="A89" s="12" t="s">
        <v>105</v>
      </c>
      <c r="B89" s="12" t="s">
        <v>206</v>
      </c>
      <c r="C89" s="12" t="s">
        <v>802</v>
      </c>
      <c r="D89" s="12" t="str">
        <f t="shared" si="1"/>
        <v>Jambi|Kabupaten Batanghari</v>
      </c>
    </row>
    <row r="90" spans="1:4" x14ac:dyDescent="0.35">
      <c r="A90" s="12" t="s">
        <v>105</v>
      </c>
      <c r="B90" s="12" t="s">
        <v>244</v>
      </c>
      <c r="C90" s="12" t="s">
        <v>803</v>
      </c>
      <c r="D90" s="12" t="str">
        <f t="shared" si="1"/>
        <v>Jambi|Kabupaten Bungo</v>
      </c>
    </row>
    <row r="91" spans="1:4" x14ac:dyDescent="0.35">
      <c r="A91" s="12" t="s">
        <v>105</v>
      </c>
      <c r="B91" s="12" t="s">
        <v>282</v>
      </c>
      <c r="C91" s="12" t="s">
        <v>804</v>
      </c>
      <c r="D91" s="12" t="str">
        <f t="shared" si="1"/>
        <v>Jambi|Kabupaten Kerinci</v>
      </c>
    </row>
    <row r="92" spans="1:4" x14ac:dyDescent="0.35">
      <c r="A92" s="12" t="s">
        <v>105</v>
      </c>
      <c r="B92" s="12" t="s">
        <v>319</v>
      </c>
      <c r="C92" s="12" t="s">
        <v>805</v>
      </c>
      <c r="D92" s="12" t="str">
        <f t="shared" si="1"/>
        <v>Jambi|Kabupaten Merangin</v>
      </c>
    </row>
    <row r="93" spans="1:4" x14ac:dyDescent="0.35">
      <c r="A93" s="12" t="s">
        <v>105</v>
      </c>
      <c r="B93" s="12" t="s">
        <v>357</v>
      </c>
      <c r="C93" s="12" t="s">
        <v>806</v>
      </c>
      <c r="D93" s="12" t="str">
        <f t="shared" si="1"/>
        <v>Jambi|Kabupaten Muaro Jambi</v>
      </c>
    </row>
    <row r="94" spans="1:4" x14ac:dyDescent="0.35">
      <c r="A94" s="12" t="s">
        <v>105</v>
      </c>
      <c r="B94" s="12" t="s">
        <v>393</v>
      </c>
      <c r="C94" s="12" t="s">
        <v>807</v>
      </c>
      <c r="D94" s="12" t="str">
        <f t="shared" si="1"/>
        <v>Jambi|Kabupaten Sarolangun</v>
      </c>
    </row>
    <row r="95" spans="1:4" x14ac:dyDescent="0.35">
      <c r="A95" s="12" t="s">
        <v>105</v>
      </c>
      <c r="B95" s="12" t="s">
        <v>428</v>
      </c>
      <c r="C95" s="12" t="s">
        <v>808</v>
      </c>
      <c r="D95" s="12" t="str">
        <f t="shared" si="1"/>
        <v>Jambi|Kabupaten Tanjung Jabung Barat</v>
      </c>
    </row>
    <row r="96" spans="1:4" x14ac:dyDescent="0.35">
      <c r="A96" s="12" t="s">
        <v>105</v>
      </c>
      <c r="B96" s="12" t="s">
        <v>459</v>
      </c>
      <c r="C96" s="12" t="s">
        <v>809</v>
      </c>
      <c r="D96" s="12" t="str">
        <f t="shared" si="1"/>
        <v>Jambi|Kabupaten Tanjung Jabung Timur</v>
      </c>
    </row>
    <row r="97" spans="1:4" x14ac:dyDescent="0.35">
      <c r="A97" s="12" t="s">
        <v>105</v>
      </c>
      <c r="B97" s="12" t="s">
        <v>487</v>
      </c>
      <c r="C97" s="12" t="s">
        <v>810</v>
      </c>
      <c r="D97" s="12" t="str">
        <f t="shared" si="1"/>
        <v>Jambi|Kabupaten Tebo</v>
      </c>
    </row>
    <row r="98" spans="1:4" x14ac:dyDescent="0.35">
      <c r="A98" s="12" t="s">
        <v>105</v>
      </c>
      <c r="B98" s="12" t="s">
        <v>512</v>
      </c>
      <c r="C98" s="12" t="s">
        <v>811</v>
      </c>
      <c r="D98" s="12" t="str">
        <f t="shared" si="1"/>
        <v>Jambi|Kota Jambi</v>
      </c>
    </row>
    <row r="99" spans="1:4" x14ac:dyDescent="0.35">
      <c r="A99" s="12" t="s">
        <v>105</v>
      </c>
      <c r="B99" s="12" t="s">
        <v>535</v>
      </c>
      <c r="C99" s="12" t="s">
        <v>812</v>
      </c>
      <c r="D99" s="12" t="str">
        <f t="shared" si="1"/>
        <v>Jambi|Kota Sungai Penuh</v>
      </c>
    </row>
    <row r="100" spans="1:4" x14ac:dyDescent="0.35">
      <c r="A100" s="12" t="s">
        <v>112</v>
      </c>
      <c r="B100" s="12" t="s">
        <v>207</v>
      </c>
      <c r="C100" s="12" t="s">
        <v>813</v>
      </c>
      <c r="D100" s="12" t="str">
        <f t="shared" si="1"/>
        <v>Sumatera Selatan|Kabupaten Banyuasin</v>
      </c>
    </row>
    <row r="101" spans="1:4" x14ac:dyDescent="0.35">
      <c r="A101" s="12" t="s">
        <v>112</v>
      </c>
      <c r="B101" s="12" t="s">
        <v>245</v>
      </c>
      <c r="C101" s="12" t="s">
        <v>814</v>
      </c>
      <c r="D101" s="12" t="str">
        <f t="shared" si="1"/>
        <v>Sumatera Selatan|Kabupaten Empat Lawang</v>
      </c>
    </row>
    <row r="102" spans="1:4" x14ac:dyDescent="0.35">
      <c r="A102" s="12" t="s">
        <v>112</v>
      </c>
      <c r="B102" s="12" t="s">
        <v>283</v>
      </c>
      <c r="C102" s="12" t="s">
        <v>815</v>
      </c>
      <c r="D102" s="12" t="str">
        <f t="shared" si="1"/>
        <v>Sumatera Selatan|Kabupaten Lahat</v>
      </c>
    </row>
    <row r="103" spans="1:4" x14ac:dyDescent="0.35">
      <c r="A103" s="12" t="s">
        <v>112</v>
      </c>
      <c r="B103" s="12" t="s">
        <v>320</v>
      </c>
      <c r="C103" s="12" t="s">
        <v>816</v>
      </c>
      <c r="D103" s="12" t="str">
        <f t="shared" si="1"/>
        <v>Sumatera Selatan|Kabupaten Muara Enim</v>
      </c>
    </row>
    <row r="104" spans="1:4" x14ac:dyDescent="0.35">
      <c r="A104" s="12" t="s">
        <v>112</v>
      </c>
      <c r="B104" s="12" t="s">
        <v>358</v>
      </c>
      <c r="C104" s="12" t="s">
        <v>817</v>
      </c>
      <c r="D104" s="12" t="str">
        <f t="shared" si="1"/>
        <v>Sumatera Selatan|Kabupaten Musi Banyuasin</v>
      </c>
    </row>
    <row r="105" spans="1:4" x14ac:dyDescent="0.35">
      <c r="A105" s="12" t="s">
        <v>112</v>
      </c>
      <c r="B105" s="12" t="s">
        <v>394</v>
      </c>
      <c r="C105" s="12" t="s">
        <v>818</v>
      </c>
      <c r="D105" s="12" t="str">
        <f t="shared" si="1"/>
        <v>Sumatera Selatan|Kabupaten Musi Rawas</v>
      </c>
    </row>
    <row r="106" spans="1:4" x14ac:dyDescent="0.35">
      <c r="A106" s="12" t="s">
        <v>112</v>
      </c>
      <c r="B106" s="12" t="s">
        <v>429</v>
      </c>
      <c r="C106" s="12" t="s">
        <v>819</v>
      </c>
      <c r="D106" s="12" t="str">
        <f t="shared" si="1"/>
        <v>Sumatera Selatan|Kabupaten Musi Rawas Utara</v>
      </c>
    </row>
    <row r="107" spans="1:4" x14ac:dyDescent="0.35">
      <c r="A107" s="12" t="s">
        <v>112</v>
      </c>
      <c r="B107" s="12" t="s">
        <v>460</v>
      </c>
      <c r="C107" s="12" t="s">
        <v>820</v>
      </c>
      <c r="D107" s="12" t="str">
        <f t="shared" si="1"/>
        <v>Sumatera Selatan|Kabupaten Ogan Ilir</v>
      </c>
    </row>
    <row r="108" spans="1:4" x14ac:dyDescent="0.35">
      <c r="A108" s="12" t="s">
        <v>112</v>
      </c>
      <c r="B108" s="12" t="s">
        <v>488</v>
      </c>
      <c r="C108" s="12" t="s">
        <v>821</v>
      </c>
      <c r="D108" s="12" t="str">
        <f t="shared" si="1"/>
        <v>Sumatera Selatan|Kabupaten Ogan Komering Ilir</v>
      </c>
    </row>
    <row r="109" spans="1:4" x14ac:dyDescent="0.35">
      <c r="A109" s="12" t="s">
        <v>112</v>
      </c>
      <c r="B109" s="12" t="s">
        <v>513</v>
      </c>
      <c r="C109" s="12" t="s">
        <v>822</v>
      </c>
      <c r="D109" s="12" t="str">
        <f t="shared" si="1"/>
        <v>Sumatera Selatan|Kabupaten Ogan Komering Ulu</v>
      </c>
    </row>
    <row r="110" spans="1:4" x14ac:dyDescent="0.35">
      <c r="A110" s="12" t="s">
        <v>112</v>
      </c>
      <c r="B110" s="12" t="s">
        <v>536</v>
      </c>
      <c r="C110" s="12" t="s">
        <v>823</v>
      </c>
      <c r="D110" s="12" t="str">
        <f t="shared" si="1"/>
        <v>Sumatera Selatan|Kabupaten Ogan Komering Ulu Selatan</v>
      </c>
    </row>
    <row r="111" spans="1:4" x14ac:dyDescent="0.35">
      <c r="A111" s="12" t="s">
        <v>112</v>
      </c>
      <c r="B111" s="12" t="s">
        <v>554</v>
      </c>
      <c r="C111" s="12" t="s">
        <v>824</v>
      </c>
      <c r="D111" s="12" t="str">
        <f t="shared" si="1"/>
        <v>Sumatera Selatan|Kabupaten Ogan Komering Ulu Timur</v>
      </c>
    </row>
    <row r="112" spans="1:4" x14ac:dyDescent="0.35">
      <c r="A112" s="12" t="s">
        <v>112</v>
      </c>
      <c r="B112" s="12" t="s">
        <v>570</v>
      </c>
      <c r="C112" s="12" t="s">
        <v>825</v>
      </c>
      <c r="D112" s="12" t="str">
        <f t="shared" si="1"/>
        <v>Sumatera Selatan|Kabupaten Penukal Abab Lematang Ilir</v>
      </c>
    </row>
    <row r="113" spans="1:4" x14ac:dyDescent="0.35">
      <c r="A113" s="12" t="s">
        <v>112</v>
      </c>
      <c r="B113" s="12" t="s">
        <v>586</v>
      </c>
      <c r="C113" s="12" t="s">
        <v>826</v>
      </c>
      <c r="D113" s="12" t="str">
        <f t="shared" si="1"/>
        <v>Sumatera Selatan|Kota Lubuk Linggau</v>
      </c>
    </row>
    <row r="114" spans="1:4" x14ac:dyDescent="0.35">
      <c r="A114" s="12" t="s">
        <v>112</v>
      </c>
      <c r="B114" s="12" t="s">
        <v>600</v>
      </c>
      <c r="C114" s="12" t="s">
        <v>827</v>
      </c>
      <c r="D114" s="12" t="str">
        <f t="shared" si="1"/>
        <v>Sumatera Selatan|Kota Pagar Alam</v>
      </c>
    </row>
    <row r="115" spans="1:4" x14ac:dyDescent="0.35">
      <c r="A115" s="12" t="s">
        <v>112</v>
      </c>
      <c r="B115" s="12" t="s">
        <v>612</v>
      </c>
      <c r="C115" s="12" t="s">
        <v>828</v>
      </c>
      <c r="D115" s="12" t="str">
        <f t="shared" si="1"/>
        <v>Sumatera Selatan|Kota Palembang</v>
      </c>
    </row>
    <row r="116" spans="1:4" x14ac:dyDescent="0.35">
      <c r="A116" s="12" t="s">
        <v>112</v>
      </c>
      <c r="B116" s="12" t="s">
        <v>621</v>
      </c>
      <c r="C116" s="12" t="s">
        <v>829</v>
      </c>
      <c r="D116" s="12" t="str">
        <f t="shared" si="1"/>
        <v>Sumatera Selatan|Kota Prabumulih</v>
      </c>
    </row>
    <row r="117" spans="1:4" x14ac:dyDescent="0.35">
      <c r="A117" s="12" t="s">
        <v>117</v>
      </c>
      <c r="B117" s="12" t="s">
        <v>208</v>
      </c>
      <c r="C117" s="12" t="s">
        <v>830</v>
      </c>
      <c r="D117" s="12" t="str">
        <f t="shared" si="1"/>
        <v>Bengkulu|Kabupaten Bengkulu Selatan</v>
      </c>
    </row>
    <row r="118" spans="1:4" x14ac:dyDescent="0.35">
      <c r="A118" s="12" t="s">
        <v>117</v>
      </c>
      <c r="B118" s="12" t="s">
        <v>246</v>
      </c>
      <c r="C118" s="12" t="s">
        <v>831</v>
      </c>
      <c r="D118" s="12" t="str">
        <f t="shared" si="1"/>
        <v>Bengkulu|Kabupaten Bengkulu Tengah</v>
      </c>
    </row>
    <row r="119" spans="1:4" x14ac:dyDescent="0.35">
      <c r="A119" s="12" t="s">
        <v>117</v>
      </c>
      <c r="B119" s="12" t="s">
        <v>284</v>
      </c>
      <c r="C119" s="12" t="s">
        <v>832</v>
      </c>
      <c r="D119" s="12" t="str">
        <f t="shared" si="1"/>
        <v>Bengkulu|Kabupaten Bengkulu Utara</v>
      </c>
    </row>
    <row r="120" spans="1:4" x14ac:dyDescent="0.35">
      <c r="A120" s="12" t="s">
        <v>117</v>
      </c>
      <c r="B120" s="12" t="s">
        <v>321</v>
      </c>
      <c r="C120" s="12" t="s">
        <v>833</v>
      </c>
      <c r="D120" s="12" t="str">
        <f t="shared" si="1"/>
        <v>Bengkulu|Kabupaten Kaur</v>
      </c>
    </row>
    <row r="121" spans="1:4" x14ac:dyDescent="0.35">
      <c r="A121" s="12" t="s">
        <v>117</v>
      </c>
      <c r="B121" s="12" t="s">
        <v>359</v>
      </c>
      <c r="C121" s="12" t="s">
        <v>834</v>
      </c>
      <c r="D121" s="12" t="str">
        <f t="shared" si="1"/>
        <v>Bengkulu|Kabupaten Kepahiang</v>
      </c>
    </row>
    <row r="122" spans="1:4" x14ac:dyDescent="0.35">
      <c r="A122" s="12" t="s">
        <v>117</v>
      </c>
      <c r="B122" s="12" t="s">
        <v>395</v>
      </c>
      <c r="C122" s="12" t="s">
        <v>835</v>
      </c>
      <c r="D122" s="12" t="str">
        <f t="shared" si="1"/>
        <v>Bengkulu|Kabupaten Lebong</v>
      </c>
    </row>
    <row r="123" spans="1:4" x14ac:dyDescent="0.35">
      <c r="A123" s="12" t="s">
        <v>117</v>
      </c>
      <c r="B123" s="12" t="s">
        <v>430</v>
      </c>
      <c r="C123" s="12" t="s">
        <v>836</v>
      </c>
      <c r="D123" s="12" t="str">
        <f t="shared" si="1"/>
        <v>Bengkulu|Kabupaten Mukomuko</v>
      </c>
    </row>
    <row r="124" spans="1:4" x14ac:dyDescent="0.35">
      <c r="A124" s="12" t="s">
        <v>117</v>
      </c>
      <c r="B124" s="12" t="s">
        <v>461</v>
      </c>
      <c r="C124" s="12" t="s">
        <v>837</v>
      </c>
      <c r="D124" s="12" t="str">
        <f t="shared" si="1"/>
        <v>Bengkulu|Kabupaten Rejang Lebong</v>
      </c>
    </row>
    <row r="125" spans="1:4" x14ac:dyDescent="0.35">
      <c r="A125" s="12" t="s">
        <v>117</v>
      </c>
      <c r="B125" s="12" t="s">
        <v>489</v>
      </c>
      <c r="C125" s="12" t="s">
        <v>838</v>
      </c>
      <c r="D125" s="12" t="str">
        <f t="shared" si="1"/>
        <v>Bengkulu|Kabupaten Seluma</v>
      </c>
    </row>
    <row r="126" spans="1:4" x14ac:dyDescent="0.35">
      <c r="A126" s="12" t="s">
        <v>117</v>
      </c>
      <c r="B126" s="12" t="s">
        <v>514</v>
      </c>
      <c r="C126" s="12" t="s">
        <v>839</v>
      </c>
      <c r="D126" s="12" t="str">
        <f t="shared" si="1"/>
        <v>Bengkulu|Kota Bengkulu</v>
      </c>
    </row>
    <row r="127" spans="1:4" x14ac:dyDescent="0.35">
      <c r="A127" s="12" t="s">
        <v>121</v>
      </c>
      <c r="B127" s="12" t="s">
        <v>209</v>
      </c>
      <c r="C127" s="12" t="s">
        <v>840</v>
      </c>
      <c r="D127" s="12" t="str">
        <f t="shared" si="1"/>
        <v>Lampung|Kabupaten Lampung Barat</v>
      </c>
    </row>
    <row r="128" spans="1:4" x14ac:dyDescent="0.35">
      <c r="A128" s="12" t="s">
        <v>121</v>
      </c>
      <c r="B128" s="12" t="s">
        <v>247</v>
      </c>
      <c r="C128" s="12" t="s">
        <v>841</v>
      </c>
      <c r="D128" s="12" t="str">
        <f t="shared" si="1"/>
        <v>Lampung|Kabupaten Lampung Selatan</v>
      </c>
    </row>
    <row r="129" spans="1:4" x14ac:dyDescent="0.35">
      <c r="A129" s="12" t="s">
        <v>121</v>
      </c>
      <c r="B129" s="12" t="s">
        <v>285</v>
      </c>
      <c r="C129" s="12" t="s">
        <v>842</v>
      </c>
      <c r="D129" s="12" t="str">
        <f t="shared" si="1"/>
        <v>Lampung|Kabupaten Lampung Tengah</v>
      </c>
    </row>
    <row r="130" spans="1:4" x14ac:dyDescent="0.35">
      <c r="A130" s="12" t="s">
        <v>121</v>
      </c>
      <c r="B130" s="12" t="s">
        <v>322</v>
      </c>
      <c r="C130" s="12" t="s">
        <v>843</v>
      </c>
      <c r="D130" s="12" t="str">
        <f t="shared" ref="D130:D193" si="2">A130&amp;"|"&amp;B130</f>
        <v>Lampung|Kabupaten Lampung Timur</v>
      </c>
    </row>
    <row r="131" spans="1:4" x14ac:dyDescent="0.35">
      <c r="A131" s="12" t="s">
        <v>121</v>
      </c>
      <c r="B131" s="12" t="s">
        <v>360</v>
      </c>
      <c r="C131" s="12" t="s">
        <v>844</v>
      </c>
      <c r="D131" s="12" t="str">
        <f t="shared" si="2"/>
        <v>Lampung|Kabupaten Lampung Utara</v>
      </c>
    </row>
    <row r="132" spans="1:4" x14ac:dyDescent="0.35">
      <c r="A132" s="12" t="s">
        <v>121</v>
      </c>
      <c r="B132" s="12" t="s">
        <v>396</v>
      </c>
      <c r="C132" s="12" t="s">
        <v>845</v>
      </c>
      <c r="D132" s="12" t="str">
        <f t="shared" si="2"/>
        <v>Lampung|Kabupaten Mesuji</v>
      </c>
    </row>
    <row r="133" spans="1:4" x14ac:dyDescent="0.35">
      <c r="A133" s="12" t="s">
        <v>121</v>
      </c>
      <c r="B133" s="12" t="s">
        <v>431</v>
      </c>
      <c r="C133" s="12" t="s">
        <v>846</v>
      </c>
      <c r="D133" s="12" t="str">
        <f t="shared" si="2"/>
        <v>Lampung|Kabupaten Pesawaran</v>
      </c>
    </row>
    <row r="134" spans="1:4" x14ac:dyDescent="0.35">
      <c r="A134" s="12" t="s">
        <v>121</v>
      </c>
      <c r="B134" s="12" t="s">
        <v>462</v>
      </c>
      <c r="C134" s="12" t="s">
        <v>847</v>
      </c>
      <c r="D134" s="12" t="str">
        <f t="shared" si="2"/>
        <v>Lampung|Kabupaten Pesisir Barat</v>
      </c>
    </row>
    <row r="135" spans="1:4" x14ac:dyDescent="0.35">
      <c r="A135" s="12" t="s">
        <v>121</v>
      </c>
      <c r="B135" s="12" t="s">
        <v>490</v>
      </c>
      <c r="C135" s="12" t="s">
        <v>848</v>
      </c>
      <c r="D135" s="12" t="str">
        <f t="shared" si="2"/>
        <v>Lampung|Kabupaten Pringsewu</v>
      </c>
    </row>
    <row r="136" spans="1:4" x14ac:dyDescent="0.35">
      <c r="A136" s="12" t="s">
        <v>121</v>
      </c>
      <c r="B136" s="12" t="s">
        <v>515</v>
      </c>
      <c r="C136" s="12" t="s">
        <v>849</v>
      </c>
      <c r="D136" s="12" t="str">
        <f t="shared" si="2"/>
        <v>Lampung|Kabupaten Tanggamus</v>
      </c>
    </row>
    <row r="137" spans="1:4" x14ac:dyDescent="0.35">
      <c r="A137" s="12" t="s">
        <v>121</v>
      </c>
      <c r="B137" s="12" t="s">
        <v>537</v>
      </c>
      <c r="C137" s="12" t="s">
        <v>850</v>
      </c>
      <c r="D137" s="12" t="str">
        <f t="shared" si="2"/>
        <v>Lampung|Kabupaten Tulang Bawang</v>
      </c>
    </row>
    <row r="138" spans="1:4" x14ac:dyDescent="0.35">
      <c r="A138" s="12" t="s">
        <v>121</v>
      </c>
      <c r="B138" s="12" t="s">
        <v>555</v>
      </c>
      <c r="C138" s="12" t="s">
        <v>851</v>
      </c>
      <c r="D138" s="12" t="str">
        <f t="shared" si="2"/>
        <v>Lampung|Kabupaten Tulang Bawang Barat</v>
      </c>
    </row>
    <row r="139" spans="1:4" x14ac:dyDescent="0.35">
      <c r="A139" s="12" t="s">
        <v>121</v>
      </c>
      <c r="B139" s="12" t="s">
        <v>571</v>
      </c>
      <c r="C139" s="12" t="s">
        <v>852</v>
      </c>
      <c r="D139" s="12" t="str">
        <f t="shared" si="2"/>
        <v>Lampung|Kabupaten Way Kanan</v>
      </c>
    </row>
    <row r="140" spans="1:4" x14ac:dyDescent="0.35">
      <c r="A140" s="12" t="s">
        <v>121</v>
      </c>
      <c r="B140" s="12" t="s">
        <v>587</v>
      </c>
      <c r="C140" s="12" t="s">
        <v>853</v>
      </c>
      <c r="D140" s="12" t="str">
        <f t="shared" si="2"/>
        <v>Lampung|Kota Bandar Lampung</v>
      </c>
    </row>
    <row r="141" spans="1:4" x14ac:dyDescent="0.35">
      <c r="A141" s="12" t="s">
        <v>121</v>
      </c>
      <c r="B141" s="12" t="s">
        <v>601</v>
      </c>
      <c r="C141" s="12" t="s">
        <v>854</v>
      </c>
      <c r="D141" s="12" t="str">
        <f t="shared" si="2"/>
        <v>Lampung|Kota Metro</v>
      </c>
    </row>
    <row r="142" spans="1:4" x14ac:dyDescent="0.35">
      <c r="A142" s="12" t="s">
        <v>124</v>
      </c>
      <c r="B142" s="12" t="s">
        <v>210</v>
      </c>
      <c r="C142" s="12" t="s">
        <v>855</v>
      </c>
      <c r="D142" s="12" t="str">
        <f t="shared" si="2"/>
        <v>Kepulauan Bangka Belitung|Kabupaten Bangka</v>
      </c>
    </row>
    <row r="143" spans="1:4" x14ac:dyDescent="0.35">
      <c r="A143" s="12" t="s">
        <v>124</v>
      </c>
      <c r="B143" s="12" t="s">
        <v>248</v>
      </c>
      <c r="C143" s="12" t="s">
        <v>856</v>
      </c>
      <c r="D143" s="12" t="str">
        <f t="shared" si="2"/>
        <v>Kepulauan Bangka Belitung|Kabupaten Bangka Barat</v>
      </c>
    </row>
    <row r="144" spans="1:4" x14ac:dyDescent="0.35">
      <c r="A144" s="12" t="s">
        <v>124</v>
      </c>
      <c r="B144" s="12" t="s">
        <v>286</v>
      </c>
      <c r="C144" s="12" t="s">
        <v>857</v>
      </c>
      <c r="D144" s="12" t="str">
        <f t="shared" si="2"/>
        <v>Kepulauan Bangka Belitung|Kabupaten Bangka Selatan</v>
      </c>
    </row>
    <row r="145" spans="1:4" x14ac:dyDescent="0.35">
      <c r="A145" s="12" t="s">
        <v>124</v>
      </c>
      <c r="B145" s="12" t="s">
        <v>323</v>
      </c>
      <c r="C145" s="12" t="s">
        <v>858</v>
      </c>
      <c r="D145" s="12" t="str">
        <f t="shared" si="2"/>
        <v>Kepulauan Bangka Belitung|Kabupaten Bangka Tengah</v>
      </c>
    </row>
    <row r="146" spans="1:4" x14ac:dyDescent="0.35">
      <c r="A146" s="12" t="s">
        <v>124</v>
      </c>
      <c r="B146" s="12" t="s">
        <v>361</v>
      </c>
      <c r="C146" s="12" t="s">
        <v>859</v>
      </c>
      <c r="D146" s="12" t="str">
        <f t="shared" si="2"/>
        <v>Kepulauan Bangka Belitung|Kabupaten Belitung</v>
      </c>
    </row>
    <row r="147" spans="1:4" x14ac:dyDescent="0.35">
      <c r="A147" s="12" t="s">
        <v>124</v>
      </c>
      <c r="B147" s="12" t="s">
        <v>397</v>
      </c>
      <c r="C147" s="12" t="s">
        <v>860</v>
      </c>
      <c r="D147" s="12" t="str">
        <f t="shared" si="2"/>
        <v>Kepulauan Bangka Belitung|Kabupaten Belitung Timur</v>
      </c>
    </row>
    <row r="148" spans="1:4" x14ac:dyDescent="0.35">
      <c r="A148" s="12" t="s">
        <v>124</v>
      </c>
      <c r="B148" s="12" t="s">
        <v>432</v>
      </c>
      <c r="C148" s="12" t="s">
        <v>861</v>
      </c>
      <c r="D148" s="12" t="str">
        <f t="shared" si="2"/>
        <v>Kepulauan Bangka Belitung|Kota Pangkal Pinang</v>
      </c>
    </row>
    <row r="149" spans="1:4" x14ac:dyDescent="0.35">
      <c r="A149" s="12" t="s">
        <v>127</v>
      </c>
      <c r="B149" s="12" t="s">
        <v>211</v>
      </c>
      <c r="C149" s="12" t="s">
        <v>862</v>
      </c>
      <c r="D149" s="12" t="str">
        <f t="shared" si="2"/>
        <v>Kepulauan Riau|Kabupaten Bintan</v>
      </c>
    </row>
    <row r="150" spans="1:4" x14ac:dyDescent="0.35">
      <c r="A150" s="12" t="s">
        <v>127</v>
      </c>
      <c r="B150" s="12" t="s">
        <v>249</v>
      </c>
      <c r="C150" s="12" t="s">
        <v>863</v>
      </c>
      <c r="D150" s="12" t="str">
        <f t="shared" si="2"/>
        <v>Kepulauan Riau|Kabupaten Karimun</v>
      </c>
    </row>
    <row r="151" spans="1:4" x14ac:dyDescent="0.35">
      <c r="A151" s="12" t="s">
        <v>127</v>
      </c>
      <c r="B151" s="12" t="s">
        <v>287</v>
      </c>
      <c r="C151" s="12" t="s">
        <v>864</v>
      </c>
      <c r="D151" s="12" t="str">
        <f t="shared" si="2"/>
        <v>Kepulauan Riau|Kabupaten Kepulauan Anambas</v>
      </c>
    </row>
    <row r="152" spans="1:4" x14ac:dyDescent="0.35">
      <c r="A152" s="12" t="s">
        <v>127</v>
      </c>
      <c r="B152" s="12" t="s">
        <v>324</v>
      </c>
      <c r="C152" s="12" t="s">
        <v>865</v>
      </c>
      <c r="D152" s="12" t="str">
        <f t="shared" si="2"/>
        <v>Kepulauan Riau|Kabupaten Lingga</v>
      </c>
    </row>
    <row r="153" spans="1:4" x14ac:dyDescent="0.35">
      <c r="A153" s="12" t="s">
        <v>127</v>
      </c>
      <c r="B153" s="12" t="s">
        <v>362</v>
      </c>
      <c r="C153" s="12" t="s">
        <v>866</v>
      </c>
      <c r="D153" s="12" t="str">
        <f t="shared" si="2"/>
        <v>Kepulauan Riau|Kabupaten Natuna</v>
      </c>
    </row>
    <row r="154" spans="1:4" x14ac:dyDescent="0.35">
      <c r="A154" s="12" t="s">
        <v>127</v>
      </c>
      <c r="B154" s="12" t="s">
        <v>398</v>
      </c>
      <c r="C154" s="12" t="s">
        <v>867</v>
      </c>
      <c r="D154" s="12" t="str">
        <f t="shared" si="2"/>
        <v>Kepulauan Riau|Kota Batam</v>
      </c>
    </row>
    <row r="155" spans="1:4" x14ac:dyDescent="0.35">
      <c r="A155" s="12" t="s">
        <v>127</v>
      </c>
      <c r="B155" s="12" t="s">
        <v>433</v>
      </c>
      <c r="C155" s="12" t="s">
        <v>868</v>
      </c>
      <c r="D155" s="12" t="str">
        <f t="shared" si="2"/>
        <v>Kepulauan Riau|Kota Tanjung Pinang</v>
      </c>
    </row>
    <row r="156" spans="1:4" x14ac:dyDescent="0.35">
      <c r="A156" s="12" t="s">
        <v>27</v>
      </c>
      <c r="B156" s="12" t="s">
        <v>212</v>
      </c>
      <c r="C156" s="12" t="s">
        <v>869</v>
      </c>
      <c r="D156" s="12" t="str">
        <f t="shared" si="2"/>
        <v>Daerah Khusus Ibukota Jakarta|Kabupaten Administrasi Kepulauan Seribu</v>
      </c>
    </row>
    <row r="157" spans="1:4" x14ac:dyDescent="0.35">
      <c r="A157" s="12" t="s">
        <v>27</v>
      </c>
      <c r="B157" s="12" t="s">
        <v>250</v>
      </c>
      <c r="C157" s="12" t="s">
        <v>870</v>
      </c>
      <c r="D157" s="12" t="str">
        <f t="shared" si="2"/>
        <v>Daerah Khusus Ibukota Jakarta|Kota Administrasi Jakarta Barat</v>
      </c>
    </row>
    <row r="158" spans="1:4" x14ac:dyDescent="0.35">
      <c r="A158" s="12" t="s">
        <v>27</v>
      </c>
      <c r="B158" s="12" t="s">
        <v>288</v>
      </c>
      <c r="C158" s="12" t="s">
        <v>871</v>
      </c>
      <c r="D158" s="12" t="str">
        <f t="shared" si="2"/>
        <v>Daerah Khusus Ibukota Jakarta|Kota Administrasi Jakarta Pusat</v>
      </c>
    </row>
    <row r="159" spans="1:4" x14ac:dyDescent="0.35">
      <c r="A159" s="12" t="s">
        <v>27</v>
      </c>
      <c r="B159" s="12" t="s">
        <v>325</v>
      </c>
      <c r="C159" s="12" t="s">
        <v>872</v>
      </c>
      <c r="D159" s="12" t="str">
        <f t="shared" si="2"/>
        <v>Daerah Khusus Ibukota Jakarta|Kota Administrasi Jakarta Selatan</v>
      </c>
    </row>
    <row r="160" spans="1:4" x14ac:dyDescent="0.35">
      <c r="A160" s="12" t="s">
        <v>27</v>
      </c>
      <c r="B160" s="12" t="s">
        <v>28</v>
      </c>
      <c r="C160" s="12" t="s">
        <v>873</v>
      </c>
      <c r="D160" s="12" t="str">
        <f t="shared" si="2"/>
        <v>Daerah Khusus Ibukota Jakarta|Kota Administrasi Jakarta Timur</v>
      </c>
    </row>
    <row r="161" spans="1:4" x14ac:dyDescent="0.35">
      <c r="A161" s="12" t="s">
        <v>27</v>
      </c>
      <c r="B161" s="12" t="s">
        <v>399</v>
      </c>
      <c r="C161" s="12" t="s">
        <v>874</v>
      </c>
      <c r="D161" s="12" t="str">
        <f t="shared" si="2"/>
        <v>Daerah Khusus Ibukota Jakarta|Kota Administrasi Jakarta Utara</v>
      </c>
    </row>
    <row r="162" spans="1:4" x14ac:dyDescent="0.35">
      <c r="A162" s="12" t="s">
        <v>29</v>
      </c>
      <c r="B162" s="12" t="s">
        <v>213</v>
      </c>
      <c r="C162" s="12" t="s">
        <v>875</v>
      </c>
      <c r="D162" s="12" t="str">
        <f t="shared" si="2"/>
        <v>Jawa Barat|Kabupaten Bandung</v>
      </c>
    </row>
    <row r="163" spans="1:4" x14ac:dyDescent="0.35">
      <c r="A163" s="12" t="s">
        <v>29</v>
      </c>
      <c r="B163" s="12" t="s">
        <v>251</v>
      </c>
      <c r="C163" s="12" t="s">
        <v>876</v>
      </c>
      <c r="D163" s="12" t="str">
        <f t="shared" si="2"/>
        <v>Jawa Barat|Kabupaten Bandung Barat</v>
      </c>
    </row>
    <row r="164" spans="1:4" x14ac:dyDescent="0.35">
      <c r="A164" s="12" t="s">
        <v>29</v>
      </c>
      <c r="B164" s="12" t="s">
        <v>30</v>
      </c>
      <c r="C164" s="12" t="s">
        <v>877</v>
      </c>
      <c r="D164" s="12" t="str">
        <f t="shared" si="2"/>
        <v>Jawa Barat|Kabupaten Bekasi</v>
      </c>
    </row>
    <row r="165" spans="1:4" x14ac:dyDescent="0.35">
      <c r="A165" s="12" t="s">
        <v>29</v>
      </c>
      <c r="B165" s="12" t="s">
        <v>326</v>
      </c>
      <c r="C165" s="12" t="s">
        <v>878</v>
      </c>
      <c r="D165" s="12" t="str">
        <f t="shared" si="2"/>
        <v>Jawa Barat|Kabupaten Bogor</v>
      </c>
    </row>
    <row r="166" spans="1:4" x14ac:dyDescent="0.35">
      <c r="A166" s="12" t="s">
        <v>29</v>
      </c>
      <c r="B166" s="12" t="s">
        <v>363</v>
      </c>
      <c r="C166" s="12" t="s">
        <v>879</v>
      </c>
      <c r="D166" s="12" t="str">
        <f t="shared" si="2"/>
        <v>Jawa Barat|Kabupaten Ciamis</v>
      </c>
    </row>
    <row r="167" spans="1:4" x14ac:dyDescent="0.35">
      <c r="A167" s="12" t="s">
        <v>29</v>
      </c>
      <c r="B167" s="12" t="s">
        <v>400</v>
      </c>
      <c r="C167" s="12" t="s">
        <v>880</v>
      </c>
      <c r="D167" s="12" t="str">
        <f t="shared" si="2"/>
        <v>Jawa Barat|Kabupaten Cianjur</v>
      </c>
    </row>
    <row r="168" spans="1:4" x14ac:dyDescent="0.35">
      <c r="A168" s="12" t="s">
        <v>29</v>
      </c>
      <c r="B168" s="12" t="s">
        <v>434</v>
      </c>
      <c r="C168" s="12" t="s">
        <v>881</v>
      </c>
      <c r="D168" s="12" t="str">
        <f t="shared" si="2"/>
        <v>Jawa Barat|Kabupaten Cirebon</v>
      </c>
    </row>
    <row r="169" spans="1:4" x14ac:dyDescent="0.35">
      <c r="A169" s="12" t="s">
        <v>29</v>
      </c>
      <c r="B169" s="12" t="s">
        <v>463</v>
      </c>
      <c r="C169" s="12" t="s">
        <v>882</v>
      </c>
      <c r="D169" s="12" t="str">
        <f t="shared" si="2"/>
        <v>Jawa Barat|Kabupaten Garut</v>
      </c>
    </row>
    <row r="170" spans="1:4" x14ac:dyDescent="0.35">
      <c r="A170" s="12" t="s">
        <v>29</v>
      </c>
      <c r="B170" s="12" t="s">
        <v>491</v>
      </c>
      <c r="C170" s="12" t="s">
        <v>883</v>
      </c>
      <c r="D170" s="12" t="str">
        <f t="shared" si="2"/>
        <v>Jawa Barat|Kabupaten Indramayu</v>
      </c>
    </row>
    <row r="171" spans="1:4" x14ac:dyDescent="0.35">
      <c r="A171" s="12" t="s">
        <v>29</v>
      </c>
      <c r="B171" s="12" t="s">
        <v>516</v>
      </c>
      <c r="C171" s="12" t="s">
        <v>884</v>
      </c>
      <c r="D171" s="12" t="str">
        <f t="shared" si="2"/>
        <v>Jawa Barat|Kabupaten Karawang</v>
      </c>
    </row>
    <row r="172" spans="1:4" x14ac:dyDescent="0.35">
      <c r="A172" s="12" t="s">
        <v>29</v>
      </c>
      <c r="B172" s="12" t="s">
        <v>538</v>
      </c>
      <c r="C172" s="12" t="s">
        <v>885</v>
      </c>
      <c r="D172" s="12" t="str">
        <f t="shared" si="2"/>
        <v>Jawa Barat|Kabupaten Kuningan</v>
      </c>
    </row>
    <row r="173" spans="1:4" x14ac:dyDescent="0.35">
      <c r="A173" s="12" t="s">
        <v>29</v>
      </c>
      <c r="B173" s="12" t="s">
        <v>556</v>
      </c>
      <c r="C173" s="12" t="s">
        <v>886</v>
      </c>
      <c r="D173" s="12" t="str">
        <f t="shared" si="2"/>
        <v>Jawa Barat|Kabupaten Majalengka</v>
      </c>
    </row>
    <row r="174" spans="1:4" x14ac:dyDescent="0.35">
      <c r="A174" s="12" t="s">
        <v>29</v>
      </c>
      <c r="B174" s="12" t="s">
        <v>572</v>
      </c>
      <c r="C174" s="12" t="s">
        <v>887</v>
      </c>
      <c r="D174" s="12" t="str">
        <f t="shared" si="2"/>
        <v>Jawa Barat|Kabupaten Pangandaran</v>
      </c>
    </row>
    <row r="175" spans="1:4" x14ac:dyDescent="0.35">
      <c r="A175" s="12" t="s">
        <v>29</v>
      </c>
      <c r="B175" s="12" t="s">
        <v>588</v>
      </c>
      <c r="C175" s="12" t="s">
        <v>888</v>
      </c>
      <c r="D175" s="12" t="str">
        <f t="shared" si="2"/>
        <v>Jawa Barat|Kabupaten Purwakarta</v>
      </c>
    </row>
    <row r="176" spans="1:4" x14ac:dyDescent="0.35">
      <c r="A176" s="12" t="s">
        <v>29</v>
      </c>
      <c r="B176" s="12" t="s">
        <v>602</v>
      </c>
      <c r="C176" s="12" t="s">
        <v>889</v>
      </c>
      <c r="D176" s="12" t="str">
        <f t="shared" si="2"/>
        <v>Jawa Barat|Kabupaten Subang</v>
      </c>
    </row>
    <row r="177" spans="1:4" x14ac:dyDescent="0.35">
      <c r="A177" s="12" t="s">
        <v>29</v>
      </c>
      <c r="B177" s="12" t="s">
        <v>31</v>
      </c>
      <c r="C177" s="12" t="s">
        <v>890</v>
      </c>
      <c r="D177" s="12" t="str">
        <f t="shared" si="2"/>
        <v>Jawa Barat|Kabupaten Sukabumi</v>
      </c>
    </row>
    <row r="178" spans="1:4" x14ac:dyDescent="0.35">
      <c r="A178" s="12" t="s">
        <v>29</v>
      </c>
      <c r="B178" s="12" t="s">
        <v>622</v>
      </c>
      <c r="C178" s="12" t="s">
        <v>891</v>
      </c>
      <c r="D178" s="12" t="str">
        <f t="shared" si="2"/>
        <v>Jawa Barat|Kabupaten Sumedang</v>
      </c>
    </row>
    <row r="179" spans="1:4" x14ac:dyDescent="0.35">
      <c r="A179" s="12" t="s">
        <v>29</v>
      </c>
      <c r="B179" s="12" t="s">
        <v>631</v>
      </c>
      <c r="C179" s="12" t="s">
        <v>892</v>
      </c>
      <c r="D179" s="12" t="str">
        <f t="shared" si="2"/>
        <v>Jawa Barat|Kabupaten Tasikmalaya</v>
      </c>
    </row>
    <row r="180" spans="1:4" x14ac:dyDescent="0.35">
      <c r="A180" s="12" t="s">
        <v>29</v>
      </c>
      <c r="B180" s="12" t="s">
        <v>639</v>
      </c>
      <c r="C180" s="12" t="s">
        <v>893</v>
      </c>
      <c r="D180" s="12" t="str">
        <f t="shared" si="2"/>
        <v>Jawa Barat|Kota Bandung</v>
      </c>
    </row>
    <row r="181" spans="1:4" x14ac:dyDescent="0.35">
      <c r="A181" s="12" t="s">
        <v>29</v>
      </c>
      <c r="B181" s="12" t="s">
        <v>646</v>
      </c>
      <c r="C181" s="12" t="s">
        <v>894</v>
      </c>
      <c r="D181" s="12" t="str">
        <f t="shared" si="2"/>
        <v>Jawa Barat|Kota Banjar</v>
      </c>
    </row>
    <row r="182" spans="1:4" x14ac:dyDescent="0.35">
      <c r="A182" s="12" t="s">
        <v>29</v>
      </c>
      <c r="B182" s="12" t="s">
        <v>653</v>
      </c>
      <c r="C182" s="12" t="s">
        <v>895</v>
      </c>
      <c r="D182" s="12" t="str">
        <f t="shared" si="2"/>
        <v>Jawa Barat|Kota Bekasi</v>
      </c>
    </row>
    <row r="183" spans="1:4" x14ac:dyDescent="0.35">
      <c r="A183" s="12" t="s">
        <v>29</v>
      </c>
      <c r="B183" s="12" t="s">
        <v>660</v>
      </c>
      <c r="C183" s="12" t="s">
        <v>896</v>
      </c>
      <c r="D183" s="12" t="str">
        <f t="shared" si="2"/>
        <v>Jawa Barat|Kota Bogor</v>
      </c>
    </row>
    <row r="184" spans="1:4" x14ac:dyDescent="0.35">
      <c r="A184" s="12" t="s">
        <v>29</v>
      </c>
      <c r="B184" s="12" t="s">
        <v>666</v>
      </c>
      <c r="C184" s="12" t="s">
        <v>897</v>
      </c>
      <c r="D184" s="12" t="str">
        <f t="shared" si="2"/>
        <v>Jawa Barat|Kota Cimahi</v>
      </c>
    </row>
    <row r="185" spans="1:4" x14ac:dyDescent="0.35">
      <c r="A185" s="12" t="s">
        <v>29</v>
      </c>
      <c r="B185" s="12" t="s">
        <v>671</v>
      </c>
      <c r="C185" s="12" t="s">
        <v>898</v>
      </c>
      <c r="D185" s="12" t="str">
        <f t="shared" si="2"/>
        <v>Jawa Barat|Kota Cirebon</v>
      </c>
    </row>
    <row r="186" spans="1:4" x14ac:dyDescent="0.35">
      <c r="A186" s="12" t="s">
        <v>29</v>
      </c>
      <c r="B186" s="12" t="s">
        <v>676</v>
      </c>
      <c r="C186" s="12" t="s">
        <v>899</v>
      </c>
      <c r="D186" s="12" t="str">
        <f t="shared" si="2"/>
        <v>Jawa Barat|Kota Depok</v>
      </c>
    </row>
    <row r="187" spans="1:4" x14ac:dyDescent="0.35">
      <c r="A187" s="12" t="s">
        <v>29</v>
      </c>
      <c r="B187" s="12" t="s">
        <v>680</v>
      </c>
      <c r="C187" s="12" t="s">
        <v>900</v>
      </c>
      <c r="D187" s="12" t="str">
        <f t="shared" si="2"/>
        <v>Jawa Barat|Kota Sukabumi</v>
      </c>
    </row>
    <row r="188" spans="1:4" x14ac:dyDescent="0.35">
      <c r="A188" s="12" t="s">
        <v>29</v>
      </c>
      <c r="B188" s="12" t="s">
        <v>684</v>
      </c>
      <c r="C188" s="12" t="s">
        <v>901</v>
      </c>
      <c r="D188" s="12" t="str">
        <f t="shared" si="2"/>
        <v>Jawa Barat|Kota Tasikmalaya</v>
      </c>
    </row>
    <row r="189" spans="1:4" x14ac:dyDescent="0.35">
      <c r="A189" s="12" t="s">
        <v>137</v>
      </c>
      <c r="B189" s="12" t="s">
        <v>214</v>
      </c>
      <c r="C189" s="12" t="s">
        <v>902</v>
      </c>
      <c r="D189" s="12" t="str">
        <f t="shared" si="2"/>
        <v>Jawa Tengah|Kabupaten Banjarnegara</v>
      </c>
    </row>
    <row r="190" spans="1:4" x14ac:dyDescent="0.35">
      <c r="A190" s="12" t="s">
        <v>137</v>
      </c>
      <c r="B190" s="12" t="s">
        <v>252</v>
      </c>
      <c r="C190" s="12" t="s">
        <v>903</v>
      </c>
      <c r="D190" s="12" t="str">
        <f t="shared" si="2"/>
        <v>Jawa Tengah|Kabupaten Banyumas</v>
      </c>
    </row>
    <row r="191" spans="1:4" x14ac:dyDescent="0.35">
      <c r="A191" s="12" t="s">
        <v>137</v>
      </c>
      <c r="B191" s="12" t="s">
        <v>289</v>
      </c>
      <c r="C191" s="12" t="s">
        <v>904</v>
      </c>
      <c r="D191" s="12" t="str">
        <f t="shared" si="2"/>
        <v>Jawa Tengah|Kabupaten Batang</v>
      </c>
    </row>
    <row r="192" spans="1:4" x14ac:dyDescent="0.35">
      <c r="A192" s="12" t="s">
        <v>137</v>
      </c>
      <c r="B192" s="12" t="s">
        <v>327</v>
      </c>
      <c r="C192" s="12" t="s">
        <v>905</v>
      </c>
      <c r="D192" s="12" t="str">
        <f t="shared" si="2"/>
        <v>Jawa Tengah|Kabupaten Blora</v>
      </c>
    </row>
    <row r="193" spans="1:4" x14ac:dyDescent="0.35">
      <c r="A193" s="12" t="s">
        <v>137</v>
      </c>
      <c r="B193" s="12" t="s">
        <v>364</v>
      </c>
      <c r="C193" s="12" t="s">
        <v>906</v>
      </c>
      <c r="D193" s="12" t="str">
        <f t="shared" si="2"/>
        <v>Jawa Tengah|Kabupaten Boyolali</v>
      </c>
    </row>
    <row r="194" spans="1:4" x14ac:dyDescent="0.35">
      <c r="A194" s="12" t="s">
        <v>137</v>
      </c>
      <c r="B194" s="12" t="s">
        <v>401</v>
      </c>
      <c r="C194" s="12" t="s">
        <v>907</v>
      </c>
      <c r="D194" s="12" t="str">
        <f t="shared" ref="D194:D257" si="3">A194&amp;"|"&amp;B194</f>
        <v>Jawa Tengah|Kabupaten Brebes</v>
      </c>
    </row>
    <row r="195" spans="1:4" x14ac:dyDescent="0.35">
      <c r="A195" s="12" t="s">
        <v>137</v>
      </c>
      <c r="B195" s="12" t="s">
        <v>435</v>
      </c>
      <c r="C195" s="12" t="s">
        <v>908</v>
      </c>
      <c r="D195" s="12" t="str">
        <f t="shared" si="3"/>
        <v>Jawa Tengah|Kabupaten Cilacap</v>
      </c>
    </row>
    <row r="196" spans="1:4" x14ac:dyDescent="0.35">
      <c r="A196" s="12" t="s">
        <v>137</v>
      </c>
      <c r="B196" s="12" t="s">
        <v>464</v>
      </c>
      <c r="C196" s="12" t="s">
        <v>909</v>
      </c>
      <c r="D196" s="12" t="str">
        <f t="shared" si="3"/>
        <v>Jawa Tengah|Kabupaten Demak</v>
      </c>
    </row>
    <row r="197" spans="1:4" x14ac:dyDescent="0.35">
      <c r="A197" s="12" t="s">
        <v>137</v>
      </c>
      <c r="B197" s="12" t="s">
        <v>492</v>
      </c>
      <c r="C197" s="12" t="s">
        <v>910</v>
      </c>
      <c r="D197" s="12" t="str">
        <f t="shared" si="3"/>
        <v>Jawa Tengah|Kabupaten Grobogan</v>
      </c>
    </row>
    <row r="198" spans="1:4" x14ac:dyDescent="0.35">
      <c r="A198" s="12" t="s">
        <v>137</v>
      </c>
      <c r="B198" s="12" t="s">
        <v>517</v>
      </c>
      <c r="C198" s="12" t="s">
        <v>911</v>
      </c>
      <c r="D198" s="12" t="str">
        <f t="shared" si="3"/>
        <v>Jawa Tengah|Kabupaten Jepara</v>
      </c>
    </row>
    <row r="199" spans="1:4" x14ac:dyDescent="0.35">
      <c r="A199" s="12" t="s">
        <v>137</v>
      </c>
      <c r="B199" s="12" t="s">
        <v>539</v>
      </c>
      <c r="C199" s="12" t="s">
        <v>912</v>
      </c>
      <c r="D199" s="12" t="str">
        <f t="shared" si="3"/>
        <v>Jawa Tengah|Kabupaten Karanganyar</v>
      </c>
    </row>
    <row r="200" spans="1:4" x14ac:dyDescent="0.35">
      <c r="A200" s="12" t="s">
        <v>137</v>
      </c>
      <c r="B200" s="12" t="s">
        <v>557</v>
      </c>
      <c r="C200" s="12" t="s">
        <v>913</v>
      </c>
      <c r="D200" s="12" t="str">
        <f t="shared" si="3"/>
        <v>Jawa Tengah|Kabupaten Kebumen</v>
      </c>
    </row>
    <row r="201" spans="1:4" x14ac:dyDescent="0.35">
      <c r="A201" s="12" t="s">
        <v>137</v>
      </c>
      <c r="B201" s="12" t="s">
        <v>573</v>
      </c>
      <c r="C201" s="12" t="s">
        <v>914</v>
      </c>
      <c r="D201" s="12" t="str">
        <f t="shared" si="3"/>
        <v>Jawa Tengah|Kabupaten Kendal</v>
      </c>
    </row>
    <row r="202" spans="1:4" x14ac:dyDescent="0.35">
      <c r="A202" s="12" t="s">
        <v>137</v>
      </c>
      <c r="B202" s="12" t="s">
        <v>589</v>
      </c>
      <c r="C202" s="12" t="s">
        <v>915</v>
      </c>
      <c r="D202" s="12" t="str">
        <f t="shared" si="3"/>
        <v>Jawa Tengah|Kabupaten Klaten</v>
      </c>
    </row>
    <row r="203" spans="1:4" x14ac:dyDescent="0.35">
      <c r="A203" s="12" t="s">
        <v>137</v>
      </c>
      <c r="B203" s="12" t="s">
        <v>603</v>
      </c>
      <c r="C203" s="12" t="s">
        <v>916</v>
      </c>
      <c r="D203" s="12" t="str">
        <f t="shared" si="3"/>
        <v>Jawa Tengah|Kabupaten Kudus</v>
      </c>
    </row>
    <row r="204" spans="1:4" x14ac:dyDescent="0.35">
      <c r="A204" s="12" t="s">
        <v>137</v>
      </c>
      <c r="B204" s="12" t="s">
        <v>613</v>
      </c>
      <c r="C204" s="12" t="s">
        <v>917</v>
      </c>
      <c r="D204" s="12" t="str">
        <f t="shared" si="3"/>
        <v>Jawa Tengah|Kabupaten Magelang</v>
      </c>
    </row>
    <row r="205" spans="1:4" x14ac:dyDescent="0.35">
      <c r="A205" s="12" t="s">
        <v>137</v>
      </c>
      <c r="B205" s="12" t="s">
        <v>623</v>
      </c>
      <c r="C205" s="12" t="s">
        <v>918</v>
      </c>
      <c r="D205" s="12" t="str">
        <f t="shared" si="3"/>
        <v>Jawa Tengah|Kabupaten Pati</v>
      </c>
    </row>
    <row r="206" spans="1:4" x14ac:dyDescent="0.35">
      <c r="A206" s="12" t="s">
        <v>137</v>
      </c>
      <c r="B206" s="12" t="s">
        <v>632</v>
      </c>
      <c r="C206" s="12" t="s">
        <v>919</v>
      </c>
      <c r="D206" s="12" t="str">
        <f t="shared" si="3"/>
        <v>Jawa Tengah|Kabupaten Pekalongan</v>
      </c>
    </row>
    <row r="207" spans="1:4" x14ac:dyDescent="0.35">
      <c r="A207" s="12" t="s">
        <v>137</v>
      </c>
      <c r="B207" s="12" t="s">
        <v>640</v>
      </c>
      <c r="C207" s="12" t="s">
        <v>920</v>
      </c>
      <c r="D207" s="12" t="str">
        <f t="shared" si="3"/>
        <v>Jawa Tengah|Kabupaten Pemalang</v>
      </c>
    </row>
    <row r="208" spans="1:4" x14ac:dyDescent="0.35">
      <c r="A208" s="12" t="s">
        <v>137</v>
      </c>
      <c r="B208" s="12" t="s">
        <v>647</v>
      </c>
      <c r="C208" s="12" t="s">
        <v>921</v>
      </c>
      <c r="D208" s="12" t="str">
        <f t="shared" si="3"/>
        <v>Jawa Tengah|Kabupaten Purbalingga</v>
      </c>
    </row>
    <row r="209" spans="1:4" x14ac:dyDescent="0.35">
      <c r="A209" s="12" t="s">
        <v>137</v>
      </c>
      <c r="B209" s="12" t="s">
        <v>654</v>
      </c>
      <c r="C209" s="12" t="s">
        <v>922</v>
      </c>
      <c r="D209" s="12" t="str">
        <f t="shared" si="3"/>
        <v>Jawa Tengah|Kabupaten Purworejo</v>
      </c>
    </row>
    <row r="210" spans="1:4" x14ac:dyDescent="0.35">
      <c r="A210" s="12" t="s">
        <v>137</v>
      </c>
      <c r="B210" s="12" t="s">
        <v>661</v>
      </c>
      <c r="C210" s="12" t="s">
        <v>923</v>
      </c>
      <c r="D210" s="12" t="str">
        <f t="shared" si="3"/>
        <v>Jawa Tengah|Kabupaten Rembang</v>
      </c>
    </row>
    <row r="211" spans="1:4" x14ac:dyDescent="0.35">
      <c r="A211" s="12" t="s">
        <v>137</v>
      </c>
      <c r="B211" s="12" t="s">
        <v>667</v>
      </c>
      <c r="C211" s="12" t="s">
        <v>924</v>
      </c>
      <c r="D211" s="12" t="str">
        <f t="shared" si="3"/>
        <v>Jawa Tengah|Kabupaten Semarang</v>
      </c>
    </row>
    <row r="212" spans="1:4" x14ac:dyDescent="0.35">
      <c r="A212" s="12" t="s">
        <v>137</v>
      </c>
      <c r="B212" s="12" t="s">
        <v>672</v>
      </c>
      <c r="C212" s="12" t="s">
        <v>925</v>
      </c>
      <c r="D212" s="12" t="str">
        <f t="shared" si="3"/>
        <v>Jawa Tengah|Kabupaten Sragen</v>
      </c>
    </row>
    <row r="213" spans="1:4" x14ac:dyDescent="0.35">
      <c r="A213" s="12" t="s">
        <v>137</v>
      </c>
      <c r="B213" s="12" t="s">
        <v>677</v>
      </c>
      <c r="C213" s="12" t="s">
        <v>926</v>
      </c>
      <c r="D213" s="12" t="str">
        <f t="shared" si="3"/>
        <v>Jawa Tengah|Kabupaten Sukoharjo</v>
      </c>
    </row>
    <row r="214" spans="1:4" x14ac:dyDescent="0.35">
      <c r="A214" s="12" t="s">
        <v>137</v>
      </c>
      <c r="B214" s="12" t="s">
        <v>681</v>
      </c>
      <c r="C214" s="12" t="s">
        <v>927</v>
      </c>
      <c r="D214" s="12" t="str">
        <f t="shared" si="3"/>
        <v>Jawa Tengah|Kabupaten Tegal</v>
      </c>
    </row>
    <row r="215" spans="1:4" x14ac:dyDescent="0.35">
      <c r="A215" s="12" t="s">
        <v>137</v>
      </c>
      <c r="B215" s="12" t="s">
        <v>685</v>
      </c>
      <c r="C215" s="12" t="s">
        <v>928</v>
      </c>
      <c r="D215" s="12" t="str">
        <f t="shared" si="3"/>
        <v>Jawa Tengah|Kabupaten Temanggung</v>
      </c>
    </row>
    <row r="216" spans="1:4" x14ac:dyDescent="0.35">
      <c r="A216" s="12" t="s">
        <v>137</v>
      </c>
      <c r="B216" s="12" t="s">
        <v>688</v>
      </c>
      <c r="C216" s="12" t="s">
        <v>929</v>
      </c>
      <c r="D216" s="12" t="str">
        <f t="shared" si="3"/>
        <v>Jawa Tengah|Kabupaten Wonogiri</v>
      </c>
    </row>
    <row r="217" spans="1:4" x14ac:dyDescent="0.35">
      <c r="A217" s="12" t="s">
        <v>137</v>
      </c>
      <c r="B217" s="12" t="s">
        <v>691</v>
      </c>
      <c r="C217" s="12" t="s">
        <v>930</v>
      </c>
      <c r="D217" s="12" t="str">
        <f t="shared" si="3"/>
        <v>Jawa Tengah|Kabupaten Wonosobo</v>
      </c>
    </row>
    <row r="218" spans="1:4" x14ac:dyDescent="0.35">
      <c r="A218" s="12" t="s">
        <v>137</v>
      </c>
      <c r="B218" s="12" t="s">
        <v>694</v>
      </c>
      <c r="C218" s="12" t="s">
        <v>931</v>
      </c>
      <c r="D218" s="12" t="str">
        <f t="shared" si="3"/>
        <v>Jawa Tengah|Kota Magelang</v>
      </c>
    </row>
    <row r="219" spans="1:4" x14ac:dyDescent="0.35">
      <c r="A219" s="12" t="s">
        <v>137</v>
      </c>
      <c r="B219" s="12" t="s">
        <v>697</v>
      </c>
      <c r="C219" s="12" t="s">
        <v>932</v>
      </c>
      <c r="D219" s="12" t="str">
        <f t="shared" si="3"/>
        <v>Jawa Tengah|Kota Pekalongan</v>
      </c>
    </row>
    <row r="220" spans="1:4" x14ac:dyDescent="0.35">
      <c r="A220" s="12" t="s">
        <v>137</v>
      </c>
      <c r="B220" s="12" t="s">
        <v>700</v>
      </c>
      <c r="C220" s="12" t="s">
        <v>933</v>
      </c>
      <c r="D220" s="12" t="str">
        <f t="shared" si="3"/>
        <v>Jawa Tengah|Kota Salatiga</v>
      </c>
    </row>
    <row r="221" spans="1:4" x14ac:dyDescent="0.35">
      <c r="A221" s="12" t="s">
        <v>137</v>
      </c>
      <c r="B221" s="12" t="s">
        <v>703</v>
      </c>
      <c r="C221" s="12" t="s">
        <v>934</v>
      </c>
      <c r="D221" s="12" t="str">
        <f t="shared" si="3"/>
        <v>Jawa Tengah|Kota Semarang</v>
      </c>
    </row>
    <row r="222" spans="1:4" x14ac:dyDescent="0.35">
      <c r="A222" s="12" t="s">
        <v>137</v>
      </c>
      <c r="B222" s="12" t="s">
        <v>705</v>
      </c>
      <c r="C222" s="12" t="s">
        <v>935</v>
      </c>
      <c r="D222" s="12" t="str">
        <f t="shared" si="3"/>
        <v>Jawa Tengah|Kota Surakarta</v>
      </c>
    </row>
    <row r="223" spans="1:4" x14ac:dyDescent="0.35">
      <c r="A223" s="12" t="s">
        <v>137</v>
      </c>
      <c r="B223" s="12" t="s">
        <v>707</v>
      </c>
      <c r="C223" s="12" t="s">
        <v>936</v>
      </c>
      <c r="D223" s="12" t="str">
        <f t="shared" si="3"/>
        <v>Jawa Tengah|Kota Tegal</v>
      </c>
    </row>
    <row r="224" spans="1:4" x14ac:dyDescent="0.35">
      <c r="A224" s="12" t="s">
        <v>140</v>
      </c>
      <c r="B224" s="12" t="s">
        <v>215</v>
      </c>
      <c r="C224" s="12" t="s">
        <v>937</v>
      </c>
      <c r="D224" s="12" t="str">
        <f t="shared" si="3"/>
        <v>Daerah Istimewa Yogyakarta|Kabupaten Bantul</v>
      </c>
    </row>
    <row r="225" spans="1:4" x14ac:dyDescent="0.35">
      <c r="A225" s="12" t="s">
        <v>140</v>
      </c>
      <c r="B225" s="12" t="s">
        <v>253</v>
      </c>
      <c r="C225" s="12" t="s">
        <v>938</v>
      </c>
      <c r="D225" s="12" t="str">
        <f t="shared" si="3"/>
        <v>Daerah Istimewa Yogyakarta|Kabupaten Gunungkidul</v>
      </c>
    </row>
    <row r="226" spans="1:4" x14ac:dyDescent="0.35">
      <c r="A226" s="12" t="s">
        <v>140</v>
      </c>
      <c r="B226" s="12" t="s">
        <v>290</v>
      </c>
      <c r="C226" s="12" t="s">
        <v>939</v>
      </c>
      <c r="D226" s="12" t="str">
        <f t="shared" si="3"/>
        <v>Daerah Istimewa Yogyakarta|Kabupaten Kulon Progo</v>
      </c>
    </row>
    <row r="227" spans="1:4" x14ac:dyDescent="0.35">
      <c r="A227" s="12" t="s">
        <v>140</v>
      </c>
      <c r="B227" s="12" t="s">
        <v>328</v>
      </c>
      <c r="C227" s="12" t="s">
        <v>940</v>
      </c>
      <c r="D227" s="12" t="str">
        <f t="shared" si="3"/>
        <v>Daerah Istimewa Yogyakarta|Kabupaten Sleman</v>
      </c>
    </row>
    <row r="228" spans="1:4" x14ac:dyDescent="0.35">
      <c r="A228" s="12" t="s">
        <v>140</v>
      </c>
      <c r="B228" s="12" t="s">
        <v>365</v>
      </c>
      <c r="C228" s="12" t="s">
        <v>941</v>
      </c>
      <c r="D228" s="12" t="str">
        <f t="shared" si="3"/>
        <v>Daerah Istimewa Yogyakarta|Kota Yogyakarta</v>
      </c>
    </row>
    <row r="229" spans="1:4" x14ac:dyDescent="0.35">
      <c r="A229" s="12" t="s">
        <v>143</v>
      </c>
      <c r="B229" s="12" t="s">
        <v>216</v>
      </c>
      <c r="C229" s="12" t="s">
        <v>942</v>
      </c>
      <c r="D229" s="12" t="str">
        <f t="shared" si="3"/>
        <v>Jawa Timur|Kabupaten Bangkalan</v>
      </c>
    </row>
    <row r="230" spans="1:4" x14ac:dyDescent="0.35">
      <c r="A230" s="12" t="s">
        <v>143</v>
      </c>
      <c r="B230" s="12" t="s">
        <v>254</v>
      </c>
      <c r="C230" s="12" t="s">
        <v>943</v>
      </c>
      <c r="D230" s="12" t="str">
        <f t="shared" si="3"/>
        <v>Jawa Timur|Kabupaten Banyuwangi</v>
      </c>
    </row>
    <row r="231" spans="1:4" x14ac:dyDescent="0.35">
      <c r="A231" s="12" t="s">
        <v>143</v>
      </c>
      <c r="B231" s="12" t="s">
        <v>291</v>
      </c>
      <c r="C231" s="12" t="s">
        <v>944</v>
      </c>
      <c r="D231" s="12" t="str">
        <f t="shared" si="3"/>
        <v>Jawa Timur|Kabupaten Blitar</v>
      </c>
    </row>
    <row r="232" spans="1:4" x14ac:dyDescent="0.35">
      <c r="A232" s="12" t="s">
        <v>143</v>
      </c>
      <c r="B232" s="12" t="s">
        <v>329</v>
      </c>
      <c r="C232" s="12" t="s">
        <v>945</v>
      </c>
      <c r="D232" s="12" t="str">
        <f t="shared" si="3"/>
        <v>Jawa Timur|Kabupaten Bojonegoro</v>
      </c>
    </row>
    <row r="233" spans="1:4" x14ac:dyDescent="0.35">
      <c r="A233" s="12" t="s">
        <v>143</v>
      </c>
      <c r="B233" s="12" t="s">
        <v>366</v>
      </c>
      <c r="C233" s="12" t="s">
        <v>946</v>
      </c>
      <c r="D233" s="12" t="str">
        <f t="shared" si="3"/>
        <v>Jawa Timur|Kabupaten Bondowoso</v>
      </c>
    </row>
    <row r="234" spans="1:4" x14ac:dyDescent="0.35">
      <c r="A234" s="12" t="s">
        <v>143</v>
      </c>
      <c r="B234" s="12" t="s">
        <v>402</v>
      </c>
      <c r="C234" s="12" t="s">
        <v>947</v>
      </c>
      <c r="D234" s="12" t="str">
        <f t="shared" si="3"/>
        <v>Jawa Timur|Kabupaten Gresik</v>
      </c>
    </row>
    <row r="235" spans="1:4" x14ac:dyDescent="0.35">
      <c r="A235" s="12" t="s">
        <v>143</v>
      </c>
      <c r="B235" s="12" t="s">
        <v>436</v>
      </c>
      <c r="C235" s="12" t="s">
        <v>948</v>
      </c>
      <c r="D235" s="12" t="str">
        <f t="shared" si="3"/>
        <v>Jawa Timur|Kabupaten Jember</v>
      </c>
    </row>
    <row r="236" spans="1:4" x14ac:dyDescent="0.35">
      <c r="A236" s="12" t="s">
        <v>143</v>
      </c>
      <c r="B236" s="12" t="s">
        <v>465</v>
      </c>
      <c r="C236" s="12" t="s">
        <v>949</v>
      </c>
      <c r="D236" s="12" t="str">
        <f t="shared" si="3"/>
        <v>Jawa Timur|Kabupaten Jombang</v>
      </c>
    </row>
    <row r="237" spans="1:4" x14ac:dyDescent="0.35">
      <c r="A237" s="12" t="s">
        <v>143</v>
      </c>
      <c r="B237" s="12" t="s">
        <v>493</v>
      </c>
      <c r="C237" s="12" t="s">
        <v>950</v>
      </c>
      <c r="D237" s="12" t="str">
        <f t="shared" si="3"/>
        <v>Jawa Timur|Kabupaten Kediri</v>
      </c>
    </row>
    <row r="238" spans="1:4" x14ac:dyDescent="0.35">
      <c r="A238" s="12" t="s">
        <v>143</v>
      </c>
      <c r="B238" s="12" t="s">
        <v>518</v>
      </c>
      <c r="C238" s="12" t="s">
        <v>951</v>
      </c>
      <c r="D238" s="12" t="str">
        <f t="shared" si="3"/>
        <v>Jawa Timur|Kabupaten Lamongan</v>
      </c>
    </row>
    <row r="239" spans="1:4" x14ac:dyDescent="0.35">
      <c r="A239" s="12" t="s">
        <v>143</v>
      </c>
      <c r="B239" s="12" t="s">
        <v>540</v>
      </c>
      <c r="C239" s="12" t="s">
        <v>952</v>
      </c>
      <c r="D239" s="12" t="str">
        <f t="shared" si="3"/>
        <v>Jawa Timur|Kabupaten Lumajang</v>
      </c>
    </row>
    <row r="240" spans="1:4" x14ac:dyDescent="0.35">
      <c r="A240" s="12" t="s">
        <v>143</v>
      </c>
      <c r="B240" s="12" t="s">
        <v>558</v>
      </c>
      <c r="C240" s="12" t="s">
        <v>953</v>
      </c>
      <c r="D240" s="12" t="str">
        <f t="shared" si="3"/>
        <v>Jawa Timur|Kabupaten Madiun</v>
      </c>
    </row>
    <row r="241" spans="1:4" x14ac:dyDescent="0.35">
      <c r="A241" s="12" t="s">
        <v>143</v>
      </c>
      <c r="B241" s="12" t="s">
        <v>574</v>
      </c>
      <c r="C241" s="12" t="s">
        <v>954</v>
      </c>
      <c r="D241" s="12" t="str">
        <f t="shared" si="3"/>
        <v>Jawa Timur|Kabupaten Magetan</v>
      </c>
    </row>
    <row r="242" spans="1:4" x14ac:dyDescent="0.35">
      <c r="A242" s="12" t="s">
        <v>143</v>
      </c>
      <c r="B242" s="12" t="s">
        <v>590</v>
      </c>
      <c r="C242" s="12" t="s">
        <v>955</v>
      </c>
      <c r="D242" s="12" t="str">
        <f t="shared" si="3"/>
        <v>Jawa Timur|Kabupaten Malang</v>
      </c>
    </row>
    <row r="243" spans="1:4" x14ac:dyDescent="0.35">
      <c r="A243" s="12" t="s">
        <v>143</v>
      </c>
      <c r="B243" s="12" t="s">
        <v>604</v>
      </c>
      <c r="C243" s="12" t="s">
        <v>956</v>
      </c>
      <c r="D243" s="12" t="str">
        <f t="shared" si="3"/>
        <v>Jawa Timur|Kabupaten Mojokerto</v>
      </c>
    </row>
    <row r="244" spans="1:4" x14ac:dyDescent="0.35">
      <c r="A244" s="12" t="s">
        <v>143</v>
      </c>
      <c r="B244" s="12" t="s">
        <v>614</v>
      </c>
      <c r="C244" s="12" t="s">
        <v>957</v>
      </c>
      <c r="D244" s="12" t="str">
        <f t="shared" si="3"/>
        <v>Jawa Timur|Kabupaten Nganjuk</v>
      </c>
    </row>
    <row r="245" spans="1:4" x14ac:dyDescent="0.35">
      <c r="A245" s="12" t="s">
        <v>143</v>
      </c>
      <c r="B245" s="12" t="s">
        <v>624</v>
      </c>
      <c r="C245" s="12" t="s">
        <v>958</v>
      </c>
      <c r="D245" s="12" t="str">
        <f t="shared" si="3"/>
        <v>Jawa Timur|Kabupaten Ngawi</v>
      </c>
    </row>
    <row r="246" spans="1:4" x14ac:dyDescent="0.35">
      <c r="A246" s="12" t="s">
        <v>143</v>
      </c>
      <c r="B246" s="12" t="s">
        <v>633</v>
      </c>
      <c r="C246" s="12" t="s">
        <v>959</v>
      </c>
      <c r="D246" s="12" t="str">
        <f t="shared" si="3"/>
        <v>Jawa Timur|Kabupaten Pacitan</v>
      </c>
    </row>
    <row r="247" spans="1:4" x14ac:dyDescent="0.35">
      <c r="A247" s="12" t="s">
        <v>143</v>
      </c>
      <c r="B247" s="12" t="s">
        <v>641</v>
      </c>
      <c r="C247" s="12" t="s">
        <v>960</v>
      </c>
      <c r="D247" s="12" t="str">
        <f t="shared" si="3"/>
        <v>Jawa Timur|Kabupaten Pamekasan</v>
      </c>
    </row>
    <row r="248" spans="1:4" x14ac:dyDescent="0.35">
      <c r="A248" s="12" t="s">
        <v>143</v>
      </c>
      <c r="B248" s="12" t="s">
        <v>648</v>
      </c>
      <c r="C248" s="12" t="s">
        <v>961</v>
      </c>
      <c r="D248" s="12" t="str">
        <f t="shared" si="3"/>
        <v>Jawa Timur|Kabupaten Pasuruan</v>
      </c>
    </row>
    <row r="249" spans="1:4" x14ac:dyDescent="0.35">
      <c r="A249" s="12" t="s">
        <v>143</v>
      </c>
      <c r="B249" s="12" t="s">
        <v>655</v>
      </c>
      <c r="C249" s="12" t="s">
        <v>962</v>
      </c>
      <c r="D249" s="12" t="str">
        <f t="shared" si="3"/>
        <v>Jawa Timur|Kabupaten Ponorogo</v>
      </c>
    </row>
    <row r="250" spans="1:4" x14ac:dyDescent="0.35">
      <c r="A250" s="12" t="s">
        <v>143</v>
      </c>
      <c r="B250" s="12" t="s">
        <v>662</v>
      </c>
      <c r="C250" s="12" t="s">
        <v>963</v>
      </c>
      <c r="D250" s="12" t="str">
        <f t="shared" si="3"/>
        <v>Jawa Timur|Kabupaten Probolinggo</v>
      </c>
    </row>
    <row r="251" spans="1:4" x14ac:dyDescent="0.35">
      <c r="A251" s="12" t="s">
        <v>143</v>
      </c>
      <c r="B251" s="12" t="s">
        <v>668</v>
      </c>
      <c r="C251" s="12" t="s">
        <v>964</v>
      </c>
      <c r="D251" s="12" t="str">
        <f t="shared" si="3"/>
        <v>Jawa Timur|Kabupaten Sampang</v>
      </c>
    </row>
    <row r="252" spans="1:4" x14ac:dyDescent="0.35">
      <c r="A252" s="12" t="s">
        <v>143</v>
      </c>
      <c r="B252" s="12" t="s">
        <v>673</v>
      </c>
      <c r="C252" s="12" t="s">
        <v>965</v>
      </c>
      <c r="D252" s="12" t="str">
        <f t="shared" si="3"/>
        <v>Jawa Timur|Kabupaten Sidoarjo</v>
      </c>
    </row>
    <row r="253" spans="1:4" x14ac:dyDescent="0.35">
      <c r="A253" s="12" t="s">
        <v>143</v>
      </c>
      <c r="B253" s="12" t="s">
        <v>678</v>
      </c>
      <c r="C253" s="12" t="s">
        <v>966</v>
      </c>
      <c r="D253" s="12" t="str">
        <f t="shared" si="3"/>
        <v>Jawa Timur|Kabupaten Situbondo</v>
      </c>
    </row>
    <row r="254" spans="1:4" x14ac:dyDescent="0.35">
      <c r="A254" s="12" t="s">
        <v>143</v>
      </c>
      <c r="B254" s="12" t="s">
        <v>682</v>
      </c>
      <c r="C254" s="12" t="s">
        <v>967</v>
      </c>
      <c r="D254" s="12" t="str">
        <f t="shared" si="3"/>
        <v>Jawa Timur|Kabupaten Sumenep</v>
      </c>
    </row>
    <row r="255" spans="1:4" x14ac:dyDescent="0.35">
      <c r="A255" s="12" t="s">
        <v>143</v>
      </c>
      <c r="B255" s="12" t="s">
        <v>686</v>
      </c>
      <c r="C255" s="12" t="s">
        <v>968</v>
      </c>
      <c r="D255" s="12" t="str">
        <f t="shared" si="3"/>
        <v>Jawa Timur|Kabupaten Trenggalek</v>
      </c>
    </row>
    <row r="256" spans="1:4" x14ac:dyDescent="0.35">
      <c r="A256" s="12" t="s">
        <v>143</v>
      </c>
      <c r="B256" s="12" t="s">
        <v>689</v>
      </c>
      <c r="C256" s="12" t="s">
        <v>969</v>
      </c>
      <c r="D256" s="12" t="str">
        <f t="shared" si="3"/>
        <v>Jawa Timur|Kabupaten Tuban</v>
      </c>
    </row>
    <row r="257" spans="1:4" x14ac:dyDescent="0.35">
      <c r="A257" s="12" t="s">
        <v>143</v>
      </c>
      <c r="B257" s="12" t="s">
        <v>692</v>
      </c>
      <c r="C257" s="12" t="s">
        <v>970</v>
      </c>
      <c r="D257" s="12" t="str">
        <f t="shared" si="3"/>
        <v>Jawa Timur|Kabupaten Tulungagung</v>
      </c>
    </row>
    <row r="258" spans="1:4" x14ac:dyDescent="0.35">
      <c r="A258" s="12" t="s">
        <v>143</v>
      </c>
      <c r="B258" s="12" t="s">
        <v>695</v>
      </c>
      <c r="C258" s="12" t="s">
        <v>971</v>
      </c>
      <c r="D258" s="12" t="str">
        <f t="shared" ref="D258:D321" si="4">A258&amp;"|"&amp;B258</f>
        <v>Jawa Timur|Kota Batu</v>
      </c>
    </row>
    <row r="259" spans="1:4" x14ac:dyDescent="0.35">
      <c r="A259" s="12" t="s">
        <v>143</v>
      </c>
      <c r="B259" s="12" t="s">
        <v>698</v>
      </c>
      <c r="C259" s="12" t="s">
        <v>972</v>
      </c>
      <c r="D259" s="12" t="str">
        <f t="shared" si="4"/>
        <v>Jawa Timur|Kota Blitar</v>
      </c>
    </row>
    <row r="260" spans="1:4" x14ac:dyDescent="0.35">
      <c r="A260" s="12" t="s">
        <v>143</v>
      </c>
      <c r="B260" s="12" t="s">
        <v>701</v>
      </c>
      <c r="C260" s="12" t="s">
        <v>973</v>
      </c>
      <c r="D260" s="12" t="str">
        <f t="shared" si="4"/>
        <v>Jawa Timur|Kota Kediri</v>
      </c>
    </row>
    <row r="261" spans="1:4" x14ac:dyDescent="0.35">
      <c r="A261" s="12" t="s">
        <v>143</v>
      </c>
      <c r="B261" s="12" t="s">
        <v>704</v>
      </c>
      <c r="C261" s="12" t="s">
        <v>974</v>
      </c>
      <c r="D261" s="12" t="str">
        <f t="shared" si="4"/>
        <v>Jawa Timur|Kota Madiun</v>
      </c>
    </row>
    <row r="262" spans="1:4" x14ac:dyDescent="0.35">
      <c r="A262" s="12" t="s">
        <v>143</v>
      </c>
      <c r="B262" s="12" t="s">
        <v>706</v>
      </c>
      <c r="C262" s="12" t="s">
        <v>975</v>
      </c>
      <c r="D262" s="12" t="str">
        <f t="shared" si="4"/>
        <v>Jawa Timur|Kota Malang</v>
      </c>
    </row>
    <row r="263" spans="1:4" x14ac:dyDescent="0.35">
      <c r="A263" s="12" t="s">
        <v>143</v>
      </c>
      <c r="B263" s="12" t="s">
        <v>708</v>
      </c>
      <c r="C263" s="12" t="s">
        <v>976</v>
      </c>
      <c r="D263" s="12" t="str">
        <f t="shared" si="4"/>
        <v>Jawa Timur|Kota Mojokerto</v>
      </c>
    </row>
    <row r="264" spans="1:4" x14ac:dyDescent="0.35">
      <c r="A264" s="12" t="s">
        <v>143</v>
      </c>
      <c r="B264" s="12" t="s">
        <v>709</v>
      </c>
      <c r="C264" s="12" t="s">
        <v>977</v>
      </c>
      <c r="D264" s="12" t="str">
        <f t="shared" si="4"/>
        <v>Jawa Timur|Kota Pasuruan</v>
      </c>
    </row>
    <row r="265" spans="1:4" x14ac:dyDescent="0.35">
      <c r="A265" s="12" t="s">
        <v>143</v>
      </c>
      <c r="B265" s="12" t="s">
        <v>710</v>
      </c>
      <c r="C265" s="12" t="s">
        <v>978</v>
      </c>
      <c r="D265" s="12" t="str">
        <f t="shared" si="4"/>
        <v>Jawa Timur|Kota Probolinggo</v>
      </c>
    </row>
    <row r="266" spans="1:4" x14ac:dyDescent="0.35">
      <c r="A266" s="12" t="s">
        <v>143</v>
      </c>
      <c r="B266" s="12" t="s">
        <v>711</v>
      </c>
      <c r="C266" s="12" t="s">
        <v>979</v>
      </c>
      <c r="D266" s="12" t="str">
        <f t="shared" si="4"/>
        <v>Jawa Timur|Kota Surabaya</v>
      </c>
    </row>
    <row r="267" spans="1:4" x14ac:dyDescent="0.35">
      <c r="A267" s="12" t="s">
        <v>146</v>
      </c>
      <c r="B267" s="12" t="s">
        <v>217</v>
      </c>
      <c r="C267" s="12" t="s">
        <v>980</v>
      </c>
      <c r="D267" s="12" t="str">
        <f t="shared" si="4"/>
        <v>Banten|Kabupaten Lebak</v>
      </c>
    </row>
    <row r="268" spans="1:4" x14ac:dyDescent="0.35">
      <c r="A268" s="12" t="s">
        <v>146</v>
      </c>
      <c r="B268" s="12" t="s">
        <v>255</v>
      </c>
      <c r="C268" s="12" t="s">
        <v>981</v>
      </c>
      <c r="D268" s="12" t="str">
        <f t="shared" si="4"/>
        <v>Banten|Kabupaten Pandeglang</v>
      </c>
    </row>
    <row r="269" spans="1:4" x14ac:dyDescent="0.35">
      <c r="A269" s="12" t="s">
        <v>146</v>
      </c>
      <c r="B269" s="12" t="s">
        <v>292</v>
      </c>
      <c r="C269" s="12" t="s">
        <v>982</v>
      </c>
      <c r="D269" s="12" t="str">
        <f t="shared" si="4"/>
        <v>Banten|Kabupaten Serang</v>
      </c>
    </row>
    <row r="270" spans="1:4" x14ac:dyDescent="0.35">
      <c r="A270" s="12" t="s">
        <v>146</v>
      </c>
      <c r="B270" s="12" t="s">
        <v>330</v>
      </c>
      <c r="C270" s="12" t="s">
        <v>983</v>
      </c>
      <c r="D270" s="12" t="str">
        <f t="shared" si="4"/>
        <v>Banten|Kabupaten Tangerang</v>
      </c>
    </row>
    <row r="271" spans="1:4" x14ac:dyDescent="0.35">
      <c r="A271" s="12" t="s">
        <v>146</v>
      </c>
      <c r="B271" s="12" t="s">
        <v>367</v>
      </c>
      <c r="C271" s="12" t="s">
        <v>984</v>
      </c>
      <c r="D271" s="12" t="str">
        <f t="shared" si="4"/>
        <v>Banten|Kota Cilegon</v>
      </c>
    </row>
    <row r="272" spans="1:4" x14ac:dyDescent="0.35">
      <c r="A272" s="12" t="s">
        <v>146</v>
      </c>
      <c r="B272" s="12" t="s">
        <v>403</v>
      </c>
      <c r="C272" s="12" t="s">
        <v>985</v>
      </c>
      <c r="D272" s="12" t="str">
        <f t="shared" si="4"/>
        <v>Banten|Kota Serang</v>
      </c>
    </row>
    <row r="273" spans="1:4" x14ac:dyDescent="0.35">
      <c r="A273" s="12" t="s">
        <v>146</v>
      </c>
      <c r="B273" s="12" t="s">
        <v>437</v>
      </c>
      <c r="C273" s="12" t="s">
        <v>986</v>
      </c>
      <c r="D273" s="12" t="str">
        <f t="shared" si="4"/>
        <v>Banten|Kota Tangerang</v>
      </c>
    </row>
    <row r="274" spans="1:4" x14ac:dyDescent="0.35">
      <c r="A274" s="12" t="s">
        <v>146</v>
      </c>
      <c r="B274" s="12" t="s">
        <v>466</v>
      </c>
      <c r="C274" s="12" t="s">
        <v>987</v>
      </c>
      <c r="D274" s="12" t="str">
        <f t="shared" si="4"/>
        <v>Banten|Kota Tangerang Selatan</v>
      </c>
    </row>
    <row r="275" spans="1:4" x14ac:dyDescent="0.35">
      <c r="A275" s="12" t="s">
        <v>149</v>
      </c>
      <c r="B275" s="12" t="s">
        <v>218</v>
      </c>
      <c r="C275" s="12" t="s">
        <v>988</v>
      </c>
      <c r="D275" s="12" t="str">
        <f t="shared" si="4"/>
        <v>Bali|Kabupaten Badung</v>
      </c>
    </row>
    <row r="276" spans="1:4" x14ac:dyDescent="0.35">
      <c r="A276" s="12" t="s">
        <v>149</v>
      </c>
      <c r="B276" s="12" t="s">
        <v>256</v>
      </c>
      <c r="C276" s="12" t="s">
        <v>989</v>
      </c>
      <c r="D276" s="12" t="str">
        <f t="shared" si="4"/>
        <v>Bali|Kabupaten Bangli</v>
      </c>
    </row>
    <row r="277" spans="1:4" x14ac:dyDescent="0.35">
      <c r="A277" s="12" t="s">
        <v>149</v>
      </c>
      <c r="B277" s="12" t="s">
        <v>293</v>
      </c>
      <c r="C277" s="12" t="s">
        <v>990</v>
      </c>
      <c r="D277" s="12" t="str">
        <f t="shared" si="4"/>
        <v>Bali|Kabupaten Buleleng</v>
      </c>
    </row>
    <row r="278" spans="1:4" x14ac:dyDescent="0.35">
      <c r="A278" s="12" t="s">
        <v>149</v>
      </c>
      <c r="B278" s="12" t="s">
        <v>331</v>
      </c>
      <c r="C278" s="12" t="s">
        <v>991</v>
      </c>
      <c r="D278" s="12" t="str">
        <f t="shared" si="4"/>
        <v>Bali|Kabupaten Gianyar</v>
      </c>
    </row>
    <row r="279" spans="1:4" x14ac:dyDescent="0.35">
      <c r="A279" s="12" t="s">
        <v>149</v>
      </c>
      <c r="B279" s="12" t="s">
        <v>368</v>
      </c>
      <c r="C279" s="12" t="s">
        <v>992</v>
      </c>
      <c r="D279" s="12" t="str">
        <f t="shared" si="4"/>
        <v>Bali|Kabupaten Jembrana</v>
      </c>
    </row>
    <row r="280" spans="1:4" x14ac:dyDescent="0.35">
      <c r="A280" s="12" t="s">
        <v>149</v>
      </c>
      <c r="B280" s="12" t="s">
        <v>404</v>
      </c>
      <c r="C280" s="12" t="s">
        <v>993</v>
      </c>
      <c r="D280" s="12" t="str">
        <f t="shared" si="4"/>
        <v>Bali|Kabupaten Karangasem</v>
      </c>
    </row>
    <row r="281" spans="1:4" x14ac:dyDescent="0.35">
      <c r="A281" s="12" t="s">
        <v>149</v>
      </c>
      <c r="B281" s="12" t="s">
        <v>438</v>
      </c>
      <c r="C281" s="12" t="s">
        <v>994</v>
      </c>
      <c r="D281" s="12" t="str">
        <f t="shared" si="4"/>
        <v>Bali|Kabupaten Klungkung</v>
      </c>
    </row>
    <row r="282" spans="1:4" x14ac:dyDescent="0.35">
      <c r="A282" s="12" t="s">
        <v>149</v>
      </c>
      <c r="B282" s="12" t="s">
        <v>467</v>
      </c>
      <c r="C282" s="12" t="s">
        <v>995</v>
      </c>
      <c r="D282" s="12" t="str">
        <f t="shared" si="4"/>
        <v>Bali|Kabupaten Tabanan</v>
      </c>
    </row>
    <row r="283" spans="1:4" x14ac:dyDescent="0.35">
      <c r="A283" s="12" t="s">
        <v>149</v>
      </c>
      <c r="B283" s="12" t="s">
        <v>494</v>
      </c>
      <c r="C283" s="12" t="s">
        <v>996</v>
      </c>
      <c r="D283" s="12" t="str">
        <f t="shared" si="4"/>
        <v>Bali|Kota Denpasar</v>
      </c>
    </row>
    <row r="284" spans="1:4" x14ac:dyDescent="0.35">
      <c r="A284" s="12" t="s">
        <v>152</v>
      </c>
      <c r="B284" s="12" t="s">
        <v>219</v>
      </c>
      <c r="C284" s="12" t="s">
        <v>997</v>
      </c>
      <c r="D284" s="12" t="str">
        <f t="shared" si="4"/>
        <v>Nusa Tenggara Barat|Kabupaten Bima</v>
      </c>
    </row>
    <row r="285" spans="1:4" x14ac:dyDescent="0.35">
      <c r="A285" s="12" t="s">
        <v>152</v>
      </c>
      <c r="B285" s="12" t="s">
        <v>257</v>
      </c>
      <c r="C285" s="12" t="s">
        <v>998</v>
      </c>
      <c r="D285" s="12" t="str">
        <f t="shared" si="4"/>
        <v>Nusa Tenggara Barat|Kabupaten Dompu</v>
      </c>
    </row>
    <row r="286" spans="1:4" x14ac:dyDescent="0.35">
      <c r="A286" s="12" t="s">
        <v>152</v>
      </c>
      <c r="B286" s="12" t="s">
        <v>294</v>
      </c>
      <c r="C286" s="12" t="s">
        <v>999</v>
      </c>
      <c r="D286" s="12" t="str">
        <f t="shared" si="4"/>
        <v>Nusa Tenggara Barat|Kabupaten Lombok Barat</v>
      </c>
    </row>
    <row r="287" spans="1:4" x14ac:dyDescent="0.35">
      <c r="A287" s="12" t="s">
        <v>152</v>
      </c>
      <c r="B287" s="12" t="s">
        <v>332</v>
      </c>
      <c r="C287" s="12" t="s">
        <v>1000</v>
      </c>
      <c r="D287" s="12" t="str">
        <f t="shared" si="4"/>
        <v>Nusa Tenggara Barat|Kabupaten Lombok Tengah</v>
      </c>
    </row>
    <row r="288" spans="1:4" x14ac:dyDescent="0.35">
      <c r="A288" s="12" t="s">
        <v>152</v>
      </c>
      <c r="B288" s="12" t="s">
        <v>369</v>
      </c>
      <c r="C288" s="12" t="s">
        <v>1001</v>
      </c>
      <c r="D288" s="12" t="str">
        <f t="shared" si="4"/>
        <v>Nusa Tenggara Barat|Kabupaten Lombok Timur</v>
      </c>
    </row>
    <row r="289" spans="1:4" x14ac:dyDescent="0.35">
      <c r="A289" s="12" t="s">
        <v>152</v>
      </c>
      <c r="B289" s="12" t="s">
        <v>405</v>
      </c>
      <c r="C289" s="12" t="s">
        <v>1002</v>
      </c>
      <c r="D289" s="12" t="str">
        <f t="shared" si="4"/>
        <v>Nusa Tenggara Barat|Kabupaten Lombok Utara</v>
      </c>
    </row>
    <row r="290" spans="1:4" x14ac:dyDescent="0.35">
      <c r="A290" s="12" t="s">
        <v>152</v>
      </c>
      <c r="B290" s="12" t="s">
        <v>439</v>
      </c>
      <c r="C290" s="12" t="s">
        <v>1003</v>
      </c>
      <c r="D290" s="12" t="str">
        <f t="shared" si="4"/>
        <v>Nusa Tenggara Barat|Kabupaten Sumbawa</v>
      </c>
    </row>
    <row r="291" spans="1:4" x14ac:dyDescent="0.35">
      <c r="A291" s="12" t="s">
        <v>152</v>
      </c>
      <c r="B291" s="12" t="s">
        <v>468</v>
      </c>
      <c r="C291" s="12" t="s">
        <v>1004</v>
      </c>
      <c r="D291" s="12" t="str">
        <f t="shared" si="4"/>
        <v>Nusa Tenggara Barat|Kabupaten Sumbawa Barat</v>
      </c>
    </row>
    <row r="292" spans="1:4" x14ac:dyDescent="0.35">
      <c r="A292" s="12" t="s">
        <v>152</v>
      </c>
      <c r="B292" s="12" t="s">
        <v>495</v>
      </c>
      <c r="C292" s="12" t="s">
        <v>1005</v>
      </c>
      <c r="D292" s="12" t="str">
        <f t="shared" si="4"/>
        <v>Nusa Tenggara Barat|Kota Bima</v>
      </c>
    </row>
    <row r="293" spans="1:4" x14ac:dyDescent="0.35">
      <c r="A293" s="12" t="s">
        <v>152</v>
      </c>
      <c r="B293" s="12" t="s">
        <v>519</v>
      </c>
      <c r="C293" s="12" t="s">
        <v>1006</v>
      </c>
      <c r="D293" s="12" t="str">
        <f t="shared" si="4"/>
        <v>Nusa Tenggara Barat|Kota Mataram</v>
      </c>
    </row>
    <row r="294" spans="1:4" x14ac:dyDescent="0.35">
      <c r="A294" s="12" t="s">
        <v>155</v>
      </c>
      <c r="B294" s="12" t="s">
        <v>220</v>
      </c>
      <c r="C294" s="12" t="s">
        <v>1007</v>
      </c>
      <c r="D294" s="12" t="str">
        <f t="shared" si="4"/>
        <v>Nusa Tenggara Timur|Kabupaten Alor</v>
      </c>
    </row>
    <row r="295" spans="1:4" x14ac:dyDescent="0.35">
      <c r="A295" s="12" t="s">
        <v>155</v>
      </c>
      <c r="B295" s="12" t="s">
        <v>258</v>
      </c>
      <c r="C295" s="12" t="s">
        <v>1008</v>
      </c>
      <c r="D295" s="12" t="str">
        <f t="shared" si="4"/>
        <v>Nusa Tenggara Timur|Kabupaten Belu</v>
      </c>
    </row>
    <row r="296" spans="1:4" x14ac:dyDescent="0.35">
      <c r="A296" s="12" t="s">
        <v>155</v>
      </c>
      <c r="B296" s="12" t="s">
        <v>295</v>
      </c>
      <c r="C296" s="12" t="s">
        <v>1009</v>
      </c>
      <c r="D296" s="12" t="str">
        <f t="shared" si="4"/>
        <v>Nusa Tenggara Timur|Kabupaten Ende</v>
      </c>
    </row>
    <row r="297" spans="1:4" x14ac:dyDescent="0.35">
      <c r="A297" s="12" t="s">
        <v>155</v>
      </c>
      <c r="B297" s="12" t="s">
        <v>333</v>
      </c>
      <c r="C297" s="12" t="s">
        <v>1010</v>
      </c>
      <c r="D297" s="12" t="str">
        <f t="shared" si="4"/>
        <v>Nusa Tenggara Timur|Kabupaten Flores Timur</v>
      </c>
    </row>
    <row r="298" spans="1:4" x14ac:dyDescent="0.35">
      <c r="A298" s="12" t="s">
        <v>155</v>
      </c>
      <c r="B298" s="12" t="s">
        <v>370</v>
      </c>
      <c r="C298" s="12" t="s">
        <v>1011</v>
      </c>
      <c r="D298" s="12" t="str">
        <f t="shared" si="4"/>
        <v>Nusa Tenggara Timur|Kabupaten Kupang</v>
      </c>
    </row>
    <row r="299" spans="1:4" x14ac:dyDescent="0.35">
      <c r="A299" s="12" t="s">
        <v>155</v>
      </c>
      <c r="B299" s="12" t="s">
        <v>406</v>
      </c>
      <c r="C299" s="12" t="s">
        <v>1012</v>
      </c>
      <c r="D299" s="12" t="str">
        <f t="shared" si="4"/>
        <v>Nusa Tenggara Timur|Kabupaten Lembata</v>
      </c>
    </row>
    <row r="300" spans="1:4" x14ac:dyDescent="0.35">
      <c r="A300" s="12" t="s">
        <v>155</v>
      </c>
      <c r="B300" s="12" t="s">
        <v>440</v>
      </c>
      <c r="C300" s="12" t="s">
        <v>1013</v>
      </c>
      <c r="D300" s="12" t="str">
        <f t="shared" si="4"/>
        <v>Nusa Tenggara Timur|Kabupaten Malaka</v>
      </c>
    </row>
    <row r="301" spans="1:4" x14ac:dyDescent="0.35">
      <c r="A301" s="12" t="s">
        <v>155</v>
      </c>
      <c r="B301" s="12" t="s">
        <v>469</v>
      </c>
      <c r="C301" s="12" t="s">
        <v>1014</v>
      </c>
      <c r="D301" s="12" t="str">
        <f t="shared" si="4"/>
        <v>Nusa Tenggara Timur|Kabupaten Manggarai</v>
      </c>
    </row>
    <row r="302" spans="1:4" x14ac:dyDescent="0.35">
      <c r="A302" s="12" t="s">
        <v>155</v>
      </c>
      <c r="B302" s="12" t="s">
        <v>496</v>
      </c>
      <c r="C302" s="12" t="s">
        <v>1015</v>
      </c>
      <c r="D302" s="12" t="str">
        <f t="shared" si="4"/>
        <v>Nusa Tenggara Timur|Kabupaten Manggarai Barat</v>
      </c>
    </row>
    <row r="303" spans="1:4" x14ac:dyDescent="0.35">
      <c r="A303" s="12" t="s">
        <v>155</v>
      </c>
      <c r="B303" s="12" t="s">
        <v>520</v>
      </c>
      <c r="C303" s="12" t="s">
        <v>1016</v>
      </c>
      <c r="D303" s="12" t="str">
        <f t="shared" si="4"/>
        <v>Nusa Tenggara Timur|Kabupaten Manggarai Timur</v>
      </c>
    </row>
    <row r="304" spans="1:4" x14ac:dyDescent="0.35">
      <c r="A304" s="12" t="s">
        <v>155</v>
      </c>
      <c r="B304" s="12" t="s">
        <v>541</v>
      </c>
      <c r="C304" s="12" t="s">
        <v>1017</v>
      </c>
      <c r="D304" s="12" t="str">
        <f t="shared" si="4"/>
        <v>Nusa Tenggara Timur|Kabupaten Nagekeo</v>
      </c>
    </row>
    <row r="305" spans="1:4" x14ac:dyDescent="0.35">
      <c r="A305" s="12" t="s">
        <v>155</v>
      </c>
      <c r="B305" s="12" t="s">
        <v>559</v>
      </c>
      <c r="C305" s="12" t="s">
        <v>1018</v>
      </c>
      <c r="D305" s="12" t="str">
        <f t="shared" si="4"/>
        <v>Nusa Tenggara Timur|Kabupaten Ngada</v>
      </c>
    </row>
    <row r="306" spans="1:4" x14ac:dyDescent="0.35">
      <c r="A306" s="12" t="s">
        <v>155</v>
      </c>
      <c r="B306" s="12" t="s">
        <v>575</v>
      </c>
      <c r="C306" s="12" t="s">
        <v>1019</v>
      </c>
      <c r="D306" s="12" t="str">
        <f t="shared" si="4"/>
        <v>Nusa Tenggara Timur|Kabupaten Rote Ndao</v>
      </c>
    </row>
    <row r="307" spans="1:4" x14ac:dyDescent="0.35">
      <c r="A307" s="12" t="s">
        <v>155</v>
      </c>
      <c r="B307" s="12" t="s">
        <v>591</v>
      </c>
      <c r="C307" s="12" t="s">
        <v>1020</v>
      </c>
      <c r="D307" s="12" t="str">
        <f t="shared" si="4"/>
        <v>Nusa Tenggara Timur|Kabupaten Sabu Raijua</v>
      </c>
    </row>
    <row r="308" spans="1:4" x14ac:dyDescent="0.35">
      <c r="A308" s="12" t="s">
        <v>155</v>
      </c>
      <c r="B308" s="12" t="s">
        <v>605</v>
      </c>
      <c r="C308" s="12" t="s">
        <v>1021</v>
      </c>
      <c r="D308" s="12" t="str">
        <f t="shared" si="4"/>
        <v>Nusa Tenggara Timur|Kabupaten Sikka</v>
      </c>
    </row>
    <row r="309" spans="1:4" x14ac:dyDescent="0.35">
      <c r="A309" s="12" t="s">
        <v>155</v>
      </c>
      <c r="B309" s="12" t="s">
        <v>615</v>
      </c>
      <c r="C309" s="12" t="s">
        <v>1022</v>
      </c>
      <c r="D309" s="12" t="str">
        <f t="shared" si="4"/>
        <v>Nusa Tenggara Timur|Kabupaten Sumba Barat</v>
      </c>
    </row>
    <row r="310" spans="1:4" x14ac:dyDescent="0.35">
      <c r="A310" s="12" t="s">
        <v>155</v>
      </c>
      <c r="B310" s="12" t="s">
        <v>625</v>
      </c>
      <c r="C310" s="12" t="s">
        <v>1023</v>
      </c>
      <c r="D310" s="12" t="str">
        <f t="shared" si="4"/>
        <v>Nusa Tenggara Timur|Kabupaten Sumba Barat Daya</v>
      </c>
    </row>
    <row r="311" spans="1:4" x14ac:dyDescent="0.35">
      <c r="A311" s="12" t="s">
        <v>155</v>
      </c>
      <c r="B311" s="12" t="s">
        <v>634</v>
      </c>
      <c r="C311" s="12" t="s">
        <v>1024</v>
      </c>
      <c r="D311" s="12" t="str">
        <f t="shared" si="4"/>
        <v>Nusa Tenggara Timur|Kabupaten Sumba Tengah</v>
      </c>
    </row>
    <row r="312" spans="1:4" x14ac:dyDescent="0.35">
      <c r="A312" s="12" t="s">
        <v>155</v>
      </c>
      <c r="B312" s="12" t="s">
        <v>642</v>
      </c>
      <c r="C312" s="12" t="s">
        <v>1025</v>
      </c>
      <c r="D312" s="12" t="str">
        <f t="shared" si="4"/>
        <v>Nusa Tenggara Timur|Kabupaten Sumba Timur</v>
      </c>
    </row>
    <row r="313" spans="1:4" x14ac:dyDescent="0.35">
      <c r="A313" s="12" t="s">
        <v>155</v>
      </c>
      <c r="B313" s="12" t="s">
        <v>649</v>
      </c>
      <c r="C313" s="12" t="s">
        <v>1026</v>
      </c>
      <c r="D313" s="12" t="str">
        <f t="shared" si="4"/>
        <v>Nusa Tenggara Timur|Kabupaten Timor Tengah Selatan</v>
      </c>
    </row>
    <row r="314" spans="1:4" x14ac:dyDescent="0.35">
      <c r="A314" s="12" t="s">
        <v>155</v>
      </c>
      <c r="B314" s="12" t="s">
        <v>656</v>
      </c>
      <c r="C314" s="12" t="s">
        <v>1027</v>
      </c>
      <c r="D314" s="12" t="str">
        <f t="shared" si="4"/>
        <v>Nusa Tenggara Timur|Kabupaten Timor Tengah Utara</v>
      </c>
    </row>
    <row r="315" spans="1:4" x14ac:dyDescent="0.35">
      <c r="A315" s="12" t="s">
        <v>155</v>
      </c>
      <c r="B315" s="12" t="s">
        <v>663</v>
      </c>
      <c r="C315" s="12" t="s">
        <v>1028</v>
      </c>
      <c r="D315" s="12" t="str">
        <f t="shared" si="4"/>
        <v>Nusa Tenggara Timur|Kota Kupang</v>
      </c>
    </row>
    <row r="316" spans="1:4" x14ac:dyDescent="0.35">
      <c r="A316" s="12" t="s">
        <v>158</v>
      </c>
      <c r="B316" s="12" t="s">
        <v>221</v>
      </c>
      <c r="C316" s="12" t="s">
        <v>1029</v>
      </c>
      <c r="D316" s="12" t="str">
        <f t="shared" si="4"/>
        <v>Kalimantan Barat|Kabupaten Bengkayang</v>
      </c>
    </row>
    <row r="317" spans="1:4" x14ac:dyDescent="0.35">
      <c r="A317" s="12" t="s">
        <v>158</v>
      </c>
      <c r="B317" s="12" t="s">
        <v>259</v>
      </c>
      <c r="C317" s="12" t="s">
        <v>1030</v>
      </c>
      <c r="D317" s="12" t="str">
        <f t="shared" si="4"/>
        <v>Kalimantan Barat|Kabupaten Kapuas Hulu</v>
      </c>
    </row>
    <row r="318" spans="1:4" x14ac:dyDescent="0.35">
      <c r="A318" s="12" t="s">
        <v>158</v>
      </c>
      <c r="B318" s="12" t="s">
        <v>296</v>
      </c>
      <c r="C318" s="12" t="s">
        <v>1031</v>
      </c>
      <c r="D318" s="12" t="str">
        <f t="shared" si="4"/>
        <v>Kalimantan Barat|Kabupaten Kayong Utara</v>
      </c>
    </row>
    <row r="319" spans="1:4" x14ac:dyDescent="0.35">
      <c r="A319" s="12" t="s">
        <v>158</v>
      </c>
      <c r="B319" s="12" t="s">
        <v>334</v>
      </c>
      <c r="C319" s="12" t="s">
        <v>1032</v>
      </c>
      <c r="D319" s="12" t="str">
        <f t="shared" si="4"/>
        <v>Kalimantan Barat|Kabupaten Ketapang</v>
      </c>
    </row>
    <row r="320" spans="1:4" x14ac:dyDescent="0.35">
      <c r="A320" s="12" t="s">
        <v>158</v>
      </c>
      <c r="B320" s="12" t="s">
        <v>371</v>
      </c>
      <c r="C320" s="12" t="s">
        <v>1033</v>
      </c>
      <c r="D320" s="12" t="str">
        <f t="shared" si="4"/>
        <v>Kalimantan Barat|Kabupaten Kubu Raya</v>
      </c>
    </row>
    <row r="321" spans="1:4" x14ac:dyDescent="0.35">
      <c r="A321" s="12" t="s">
        <v>158</v>
      </c>
      <c r="B321" s="12" t="s">
        <v>407</v>
      </c>
      <c r="C321" s="12" t="s">
        <v>1034</v>
      </c>
      <c r="D321" s="12" t="str">
        <f t="shared" si="4"/>
        <v>Kalimantan Barat|Kabupaten Landak</v>
      </c>
    </row>
    <row r="322" spans="1:4" x14ac:dyDescent="0.35">
      <c r="A322" s="12" t="s">
        <v>158</v>
      </c>
      <c r="B322" s="12" t="s">
        <v>441</v>
      </c>
      <c r="C322" s="12" t="s">
        <v>1035</v>
      </c>
      <c r="D322" s="12" t="str">
        <f t="shared" ref="D322:D385" si="5">A322&amp;"|"&amp;B322</f>
        <v>Kalimantan Barat|Kabupaten Melawi</v>
      </c>
    </row>
    <row r="323" spans="1:4" x14ac:dyDescent="0.35">
      <c r="A323" s="12" t="s">
        <v>158</v>
      </c>
      <c r="B323" s="12" t="s">
        <v>470</v>
      </c>
      <c r="C323" s="12" t="s">
        <v>1036</v>
      </c>
      <c r="D323" s="12" t="str">
        <f t="shared" si="5"/>
        <v>Kalimantan Barat|Kabupaten Mempawah</v>
      </c>
    </row>
    <row r="324" spans="1:4" x14ac:dyDescent="0.35">
      <c r="A324" s="12" t="s">
        <v>158</v>
      </c>
      <c r="B324" s="12" t="s">
        <v>497</v>
      </c>
      <c r="C324" s="12" t="s">
        <v>1037</v>
      </c>
      <c r="D324" s="12" t="str">
        <f t="shared" si="5"/>
        <v>Kalimantan Barat|Kabupaten Sambas</v>
      </c>
    </row>
    <row r="325" spans="1:4" x14ac:dyDescent="0.35">
      <c r="A325" s="12" t="s">
        <v>158</v>
      </c>
      <c r="B325" s="12" t="s">
        <v>521</v>
      </c>
      <c r="C325" s="12" t="s">
        <v>1038</v>
      </c>
      <c r="D325" s="12" t="str">
        <f t="shared" si="5"/>
        <v>Kalimantan Barat|Kabupaten Sanggau</v>
      </c>
    </row>
    <row r="326" spans="1:4" x14ac:dyDescent="0.35">
      <c r="A326" s="12" t="s">
        <v>158</v>
      </c>
      <c r="B326" s="12" t="s">
        <v>542</v>
      </c>
      <c r="C326" s="12" t="s">
        <v>1039</v>
      </c>
      <c r="D326" s="12" t="str">
        <f t="shared" si="5"/>
        <v>Kalimantan Barat|Kabupaten Sekadau</v>
      </c>
    </row>
    <row r="327" spans="1:4" x14ac:dyDescent="0.35">
      <c r="A327" s="12" t="s">
        <v>158</v>
      </c>
      <c r="B327" s="12" t="s">
        <v>560</v>
      </c>
      <c r="C327" s="12" t="s">
        <v>1040</v>
      </c>
      <c r="D327" s="12" t="str">
        <f t="shared" si="5"/>
        <v>Kalimantan Barat|Kabupaten Sintang</v>
      </c>
    </row>
    <row r="328" spans="1:4" x14ac:dyDescent="0.35">
      <c r="A328" s="12" t="s">
        <v>158</v>
      </c>
      <c r="B328" s="12" t="s">
        <v>576</v>
      </c>
      <c r="C328" s="12" t="s">
        <v>1041</v>
      </c>
      <c r="D328" s="12" t="str">
        <f t="shared" si="5"/>
        <v>Kalimantan Barat|Kota Pontianak</v>
      </c>
    </row>
    <row r="329" spans="1:4" x14ac:dyDescent="0.35">
      <c r="A329" s="12" t="s">
        <v>158</v>
      </c>
      <c r="B329" s="12" t="s">
        <v>592</v>
      </c>
      <c r="C329" s="12" t="s">
        <v>1042</v>
      </c>
      <c r="D329" s="12" t="str">
        <f t="shared" si="5"/>
        <v>Kalimantan Barat|Kota Singkawang</v>
      </c>
    </row>
    <row r="330" spans="1:4" x14ac:dyDescent="0.35">
      <c r="A330" s="12" t="s">
        <v>161</v>
      </c>
      <c r="B330" s="12" t="s">
        <v>222</v>
      </c>
      <c r="C330" s="12" t="s">
        <v>1043</v>
      </c>
      <c r="D330" s="12" t="str">
        <f t="shared" si="5"/>
        <v>Kalimantan Tengah|Kabupaten Barito Selatan</v>
      </c>
    </row>
    <row r="331" spans="1:4" x14ac:dyDescent="0.35">
      <c r="A331" s="12" t="s">
        <v>161</v>
      </c>
      <c r="B331" s="12" t="s">
        <v>260</v>
      </c>
      <c r="C331" s="12" t="s">
        <v>1044</v>
      </c>
      <c r="D331" s="12" t="str">
        <f t="shared" si="5"/>
        <v>Kalimantan Tengah|Kabupaten Barito Timur</v>
      </c>
    </row>
    <row r="332" spans="1:4" x14ac:dyDescent="0.35">
      <c r="A332" s="12" t="s">
        <v>161</v>
      </c>
      <c r="B332" s="12" t="s">
        <v>297</v>
      </c>
      <c r="C332" s="12" t="s">
        <v>1045</v>
      </c>
      <c r="D332" s="12" t="str">
        <f t="shared" si="5"/>
        <v>Kalimantan Tengah|Kabupaten Barito Utara</v>
      </c>
    </row>
    <row r="333" spans="1:4" x14ac:dyDescent="0.35">
      <c r="A333" s="12" t="s">
        <v>161</v>
      </c>
      <c r="B333" s="12" t="s">
        <v>335</v>
      </c>
      <c r="C333" s="12" t="s">
        <v>1046</v>
      </c>
      <c r="D333" s="12" t="str">
        <f t="shared" si="5"/>
        <v>Kalimantan Tengah|Kabupaten Gunung Mas</v>
      </c>
    </row>
    <row r="334" spans="1:4" x14ac:dyDescent="0.35">
      <c r="A334" s="12" t="s">
        <v>161</v>
      </c>
      <c r="B334" s="12" t="s">
        <v>372</v>
      </c>
      <c r="C334" s="12" t="s">
        <v>1047</v>
      </c>
      <c r="D334" s="12" t="str">
        <f t="shared" si="5"/>
        <v>Kalimantan Tengah|Kabupaten Kapuas</v>
      </c>
    </row>
    <row r="335" spans="1:4" x14ac:dyDescent="0.35">
      <c r="A335" s="12" t="s">
        <v>161</v>
      </c>
      <c r="B335" s="12" t="s">
        <v>408</v>
      </c>
      <c r="C335" s="12" t="s">
        <v>1048</v>
      </c>
      <c r="D335" s="12" t="str">
        <f t="shared" si="5"/>
        <v>Kalimantan Tengah|Kabupaten Katingan</v>
      </c>
    </row>
    <row r="336" spans="1:4" x14ac:dyDescent="0.35">
      <c r="A336" s="12" t="s">
        <v>161</v>
      </c>
      <c r="B336" s="12" t="s">
        <v>442</v>
      </c>
      <c r="C336" s="12" t="s">
        <v>1049</v>
      </c>
      <c r="D336" s="12" t="str">
        <f t="shared" si="5"/>
        <v>Kalimantan Tengah|Kabupaten Kotawaringin Barat</v>
      </c>
    </row>
    <row r="337" spans="1:4" x14ac:dyDescent="0.35">
      <c r="A337" s="12" t="s">
        <v>161</v>
      </c>
      <c r="B337" s="12" t="s">
        <v>471</v>
      </c>
      <c r="C337" s="12" t="s">
        <v>1050</v>
      </c>
      <c r="D337" s="12" t="str">
        <f t="shared" si="5"/>
        <v>Kalimantan Tengah|Kabupaten Kotawaringin Timur</v>
      </c>
    </row>
    <row r="338" spans="1:4" x14ac:dyDescent="0.35">
      <c r="A338" s="12" t="s">
        <v>161</v>
      </c>
      <c r="B338" s="12" t="s">
        <v>498</v>
      </c>
      <c r="C338" s="12" t="s">
        <v>1051</v>
      </c>
      <c r="D338" s="12" t="str">
        <f t="shared" si="5"/>
        <v>Kalimantan Tengah|Kabupaten Lamandau</v>
      </c>
    </row>
    <row r="339" spans="1:4" x14ac:dyDescent="0.35">
      <c r="A339" s="12" t="s">
        <v>161</v>
      </c>
      <c r="B339" s="12" t="s">
        <v>522</v>
      </c>
      <c r="C339" s="12" t="s">
        <v>1052</v>
      </c>
      <c r="D339" s="12" t="str">
        <f t="shared" si="5"/>
        <v>Kalimantan Tengah|Kabupaten Murung Raya</v>
      </c>
    </row>
    <row r="340" spans="1:4" x14ac:dyDescent="0.35">
      <c r="A340" s="12" t="s">
        <v>161</v>
      </c>
      <c r="B340" s="12" t="s">
        <v>543</v>
      </c>
      <c r="C340" s="12" t="s">
        <v>1053</v>
      </c>
      <c r="D340" s="12" t="str">
        <f t="shared" si="5"/>
        <v>Kalimantan Tengah|Kabupaten Pulang Pisau</v>
      </c>
    </row>
    <row r="341" spans="1:4" x14ac:dyDescent="0.35">
      <c r="A341" s="12" t="s">
        <v>161</v>
      </c>
      <c r="B341" s="12" t="s">
        <v>561</v>
      </c>
      <c r="C341" s="12" t="s">
        <v>1054</v>
      </c>
      <c r="D341" s="12" t="str">
        <f t="shared" si="5"/>
        <v>Kalimantan Tengah|Kabupaten Seruyan</v>
      </c>
    </row>
    <row r="342" spans="1:4" x14ac:dyDescent="0.35">
      <c r="A342" s="12" t="s">
        <v>161</v>
      </c>
      <c r="B342" s="12" t="s">
        <v>577</v>
      </c>
      <c r="C342" s="12" t="s">
        <v>1055</v>
      </c>
      <c r="D342" s="12" t="str">
        <f t="shared" si="5"/>
        <v>Kalimantan Tengah|Kabupaten Sukamara</v>
      </c>
    </row>
    <row r="343" spans="1:4" x14ac:dyDescent="0.35">
      <c r="A343" s="12" t="s">
        <v>161</v>
      </c>
      <c r="B343" s="12" t="s">
        <v>593</v>
      </c>
      <c r="C343" s="12" t="s">
        <v>1056</v>
      </c>
      <c r="D343" s="12" t="str">
        <f t="shared" si="5"/>
        <v>Kalimantan Tengah|Kota Palangkaraya</v>
      </c>
    </row>
    <row r="344" spans="1:4" x14ac:dyDescent="0.35">
      <c r="A344" s="12" t="s">
        <v>164</v>
      </c>
      <c r="B344" s="12" t="s">
        <v>223</v>
      </c>
      <c r="C344" s="12" t="s">
        <v>1057</v>
      </c>
      <c r="D344" s="12" t="str">
        <f t="shared" si="5"/>
        <v>Kalimantan Selatan|Kabupaten Balangan</v>
      </c>
    </row>
    <row r="345" spans="1:4" x14ac:dyDescent="0.35">
      <c r="A345" s="12" t="s">
        <v>164</v>
      </c>
      <c r="B345" s="12" t="s">
        <v>261</v>
      </c>
      <c r="C345" s="12" t="s">
        <v>1058</v>
      </c>
      <c r="D345" s="12" t="str">
        <f t="shared" si="5"/>
        <v>Kalimantan Selatan|Kabupaten Banjar</v>
      </c>
    </row>
    <row r="346" spans="1:4" x14ac:dyDescent="0.35">
      <c r="A346" s="12" t="s">
        <v>164</v>
      </c>
      <c r="B346" s="12" t="s">
        <v>298</v>
      </c>
      <c r="C346" s="12" t="s">
        <v>1059</v>
      </c>
      <c r="D346" s="12" t="str">
        <f t="shared" si="5"/>
        <v>Kalimantan Selatan|Kabupaten Barito Kuala</v>
      </c>
    </row>
    <row r="347" spans="1:4" x14ac:dyDescent="0.35">
      <c r="A347" s="12" t="s">
        <v>164</v>
      </c>
      <c r="B347" s="12" t="s">
        <v>336</v>
      </c>
      <c r="C347" s="12" t="s">
        <v>1060</v>
      </c>
      <c r="D347" s="12" t="str">
        <f t="shared" si="5"/>
        <v>Kalimantan Selatan|Kabupaten Hulu Sungai Selatan</v>
      </c>
    </row>
    <row r="348" spans="1:4" x14ac:dyDescent="0.35">
      <c r="A348" s="12" t="s">
        <v>164</v>
      </c>
      <c r="B348" s="12" t="s">
        <v>373</v>
      </c>
      <c r="C348" s="12" t="s">
        <v>1061</v>
      </c>
      <c r="D348" s="12" t="str">
        <f t="shared" si="5"/>
        <v>Kalimantan Selatan|Kabupaten Hulu Sungai Tengah</v>
      </c>
    </row>
    <row r="349" spans="1:4" x14ac:dyDescent="0.35">
      <c r="A349" s="12" t="s">
        <v>164</v>
      </c>
      <c r="B349" s="12" t="s">
        <v>409</v>
      </c>
      <c r="C349" s="12" t="s">
        <v>1062</v>
      </c>
      <c r="D349" s="12" t="str">
        <f t="shared" si="5"/>
        <v>Kalimantan Selatan|Kabupaten Hulu Sungai Utara</v>
      </c>
    </row>
    <row r="350" spans="1:4" x14ac:dyDescent="0.35">
      <c r="A350" s="12" t="s">
        <v>164</v>
      </c>
      <c r="B350" s="12" t="s">
        <v>443</v>
      </c>
      <c r="C350" s="12" t="s">
        <v>1063</v>
      </c>
      <c r="D350" s="12" t="str">
        <f t="shared" si="5"/>
        <v>Kalimantan Selatan|Kabupaten Kotabaru</v>
      </c>
    </row>
    <row r="351" spans="1:4" x14ac:dyDescent="0.35">
      <c r="A351" s="12" t="s">
        <v>164</v>
      </c>
      <c r="B351" s="12" t="s">
        <v>472</v>
      </c>
      <c r="C351" s="12" t="s">
        <v>1064</v>
      </c>
      <c r="D351" s="12" t="str">
        <f t="shared" si="5"/>
        <v>Kalimantan Selatan|Kabupaten Tabalong</v>
      </c>
    </row>
    <row r="352" spans="1:4" x14ac:dyDescent="0.35">
      <c r="A352" s="12" t="s">
        <v>164</v>
      </c>
      <c r="B352" s="12" t="s">
        <v>499</v>
      </c>
      <c r="C352" s="12" t="s">
        <v>1065</v>
      </c>
      <c r="D352" s="12" t="str">
        <f t="shared" si="5"/>
        <v>Kalimantan Selatan|Kabupaten Tanah Bumbu</v>
      </c>
    </row>
    <row r="353" spans="1:4" x14ac:dyDescent="0.35">
      <c r="A353" s="12" t="s">
        <v>164</v>
      </c>
      <c r="B353" s="12" t="s">
        <v>523</v>
      </c>
      <c r="C353" s="12" t="s">
        <v>1066</v>
      </c>
      <c r="D353" s="12" t="str">
        <f t="shared" si="5"/>
        <v>Kalimantan Selatan|Kabupaten Tanah Laut</v>
      </c>
    </row>
    <row r="354" spans="1:4" x14ac:dyDescent="0.35">
      <c r="A354" s="12" t="s">
        <v>164</v>
      </c>
      <c r="B354" s="12" t="s">
        <v>544</v>
      </c>
      <c r="C354" s="12" t="s">
        <v>1067</v>
      </c>
      <c r="D354" s="12" t="str">
        <f t="shared" si="5"/>
        <v>Kalimantan Selatan|Kabupaten Tapin</v>
      </c>
    </row>
    <row r="355" spans="1:4" x14ac:dyDescent="0.35">
      <c r="A355" s="12" t="s">
        <v>164</v>
      </c>
      <c r="B355" s="12" t="s">
        <v>562</v>
      </c>
      <c r="C355" s="12" t="s">
        <v>1068</v>
      </c>
      <c r="D355" s="12" t="str">
        <f t="shared" si="5"/>
        <v>Kalimantan Selatan|Kota Banjarbaru</v>
      </c>
    </row>
    <row r="356" spans="1:4" x14ac:dyDescent="0.35">
      <c r="A356" s="12" t="s">
        <v>164</v>
      </c>
      <c r="B356" s="12" t="s">
        <v>578</v>
      </c>
      <c r="C356" s="12" t="s">
        <v>1069</v>
      </c>
      <c r="D356" s="12" t="str">
        <f t="shared" si="5"/>
        <v>Kalimantan Selatan|Kota Banjarmasin</v>
      </c>
    </row>
    <row r="357" spans="1:4" x14ac:dyDescent="0.35">
      <c r="A357" s="12" t="s">
        <v>167</v>
      </c>
      <c r="B357" s="12" t="s">
        <v>224</v>
      </c>
      <c r="C357" s="12" t="s">
        <v>1070</v>
      </c>
      <c r="D357" s="12" t="str">
        <f t="shared" si="5"/>
        <v>Kalimantan Timur|Kabupaten Berau</v>
      </c>
    </row>
    <row r="358" spans="1:4" x14ac:dyDescent="0.35">
      <c r="A358" s="12" t="s">
        <v>167</v>
      </c>
      <c r="B358" s="12" t="s">
        <v>262</v>
      </c>
      <c r="C358" s="12" t="s">
        <v>1071</v>
      </c>
      <c r="D358" s="12" t="str">
        <f t="shared" si="5"/>
        <v>Kalimantan Timur|Kabupaten Kutai Barat</v>
      </c>
    </row>
    <row r="359" spans="1:4" x14ac:dyDescent="0.35">
      <c r="A359" s="12" t="s">
        <v>167</v>
      </c>
      <c r="B359" s="12" t="s">
        <v>299</v>
      </c>
      <c r="C359" s="12" t="s">
        <v>1072</v>
      </c>
      <c r="D359" s="12" t="str">
        <f t="shared" si="5"/>
        <v>Kalimantan Timur|Kabupaten Kutai Kartanegara</v>
      </c>
    </row>
    <row r="360" spans="1:4" x14ac:dyDescent="0.35">
      <c r="A360" s="12" t="s">
        <v>167</v>
      </c>
      <c r="B360" s="12" t="s">
        <v>337</v>
      </c>
      <c r="C360" s="12" t="s">
        <v>1073</v>
      </c>
      <c r="D360" s="12" t="str">
        <f t="shared" si="5"/>
        <v>Kalimantan Timur|Kabupaten Kutai Timur</v>
      </c>
    </row>
    <row r="361" spans="1:4" x14ac:dyDescent="0.35">
      <c r="A361" s="12" t="s">
        <v>167</v>
      </c>
      <c r="B361" s="12" t="s">
        <v>374</v>
      </c>
      <c r="C361" s="12" t="s">
        <v>1074</v>
      </c>
      <c r="D361" s="12" t="str">
        <f t="shared" si="5"/>
        <v>Kalimantan Timur|Kabupaten Mahakam Ulu</v>
      </c>
    </row>
    <row r="362" spans="1:4" x14ac:dyDescent="0.35">
      <c r="A362" s="12" t="s">
        <v>167</v>
      </c>
      <c r="B362" s="12" t="s">
        <v>410</v>
      </c>
      <c r="C362" s="12" t="s">
        <v>1075</v>
      </c>
      <c r="D362" s="12" t="str">
        <f t="shared" si="5"/>
        <v>Kalimantan Timur|Kabupaten Paser</v>
      </c>
    </row>
    <row r="363" spans="1:4" x14ac:dyDescent="0.35">
      <c r="A363" s="12" t="s">
        <v>167</v>
      </c>
      <c r="B363" s="12" t="s">
        <v>444</v>
      </c>
      <c r="C363" s="12" t="s">
        <v>1076</v>
      </c>
      <c r="D363" s="12" t="str">
        <f t="shared" si="5"/>
        <v>Kalimantan Timur|Kabupaten Penajam Paser Utara</v>
      </c>
    </row>
    <row r="364" spans="1:4" x14ac:dyDescent="0.35">
      <c r="A364" s="12" t="s">
        <v>167</v>
      </c>
      <c r="B364" s="12" t="s">
        <v>473</v>
      </c>
      <c r="C364" s="12" t="s">
        <v>1077</v>
      </c>
      <c r="D364" s="12" t="str">
        <f t="shared" si="5"/>
        <v>Kalimantan Timur|Kota Balikpapan</v>
      </c>
    </row>
    <row r="365" spans="1:4" x14ac:dyDescent="0.35">
      <c r="A365" s="12" t="s">
        <v>167</v>
      </c>
      <c r="B365" s="12" t="s">
        <v>500</v>
      </c>
      <c r="C365" s="12" t="s">
        <v>1078</v>
      </c>
      <c r="D365" s="12" t="str">
        <f t="shared" si="5"/>
        <v>Kalimantan Timur|Kota Bontang</v>
      </c>
    </row>
    <row r="366" spans="1:4" x14ac:dyDescent="0.35">
      <c r="A366" s="12" t="s">
        <v>167</v>
      </c>
      <c r="B366" s="12" t="s">
        <v>524</v>
      </c>
      <c r="C366" s="12" t="s">
        <v>1079</v>
      </c>
      <c r="D366" s="12" t="str">
        <f t="shared" si="5"/>
        <v>Kalimantan Timur|Kota Samarinda</v>
      </c>
    </row>
    <row r="367" spans="1:4" x14ac:dyDescent="0.35">
      <c r="A367" s="12" t="s">
        <v>170</v>
      </c>
      <c r="B367" s="12" t="s">
        <v>225</v>
      </c>
      <c r="C367" s="12" t="s">
        <v>1080</v>
      </c>
      <c r="D367" s="12" t="str">
        <f t="shared" si="5"/>
        <v>Kalimantan Utara|Kabupaten Bulungan</v>
      </c>
    </row>
    <row r="368" spans="1:4" x14ac:dyDescent="0.35">
      <c r="A368" s="12" t="s">
        <v>170</v>
      </c>
      <c r="B368" s="12" t="s">
        <v>263</v>
      </c>
      <c r="C368" s="12" t="s">
        <v>1081</v>
      </c>
      <c r="D368" s="12" t="str">
        <f t="shared" si="5"/>
        <v>Kalimantan Utara|Kabupaten Malinau</v>
      </c>
    </row>
    <row r="369" spans="1:4" x14ac:dyDescent="0.35">
      <c r="A369" s="12" t="s">
        <v>170</v>
      </c>
      <c r="B369" s="12" t="s">
        <v>300</v>
      </c>
      <c r="C369" s="12" t="s">
        <v>1082</v>
      </c>
      <c r="D369" s="12" t="str">
        <f t="shared" si="5"/>
        <v>Kalimantan Utara|Kabupaten Nunukan</v>
      </c>
    </row>
    <row r="370" spans="1:4" x14ac:dyDescent="0.35">
      <c r="A370" s="12" t="s">
        <v>170</v>
      </c>
      <c r="B370" s="12" t="s">
        <v>338</v>
      </c>
      <c r="C370" s="12" t="s">
        <v>1083</v>
      </c>
      <c r="D370" s="12" t="str">
        <f t="shared" si="5"/>
        <v>Kalimantan Utara|Kabupaten Tana Tidung</v>
      </c>
    </row>
    <row r="371" spans="1:4" x14ac:dyDescent="0.35">
      <c r="A371" s="12" t="s">
        <v>170</v>
      </c>
      <c r="B371" s="12" t="s">
        <v>375</v>
      </c>
      <c r="C371" s="12" t="s">
        <v>1084</v>
      </c>
      <c r="D371" s="12" t="str">
        <f t="shared" si="5"/>
        <v>Kalimantan Utara|Kota Tarakan</v>
      </c>
    </row>
    <row r="372" spans="1:4" x14ac:dyDescent="0.35">
      <c r="A372" s="12" t="s">
        <v>173</v>
      </c>
      <c r="B372" s="12" t="s">
        <v>226</v>
      </c>
      <c r="C372" s="12" t="s">
        <v>1085</v>
      </c>
      <c r="D372" s="12" t="str">
        <f t="shared" si="5"/>
        <v>Sulawesi Utara|Kabupaten Bolaang Mongondow</v>
      </c>
    </row>
    <row r="373" spans="1:4" x14ac:dyDescent="0.35">
      <c r="A373" s="12" t="s">
        <v>173</v>
      </c>
      <c r="B373" s="12" t="s">
        <v>264</v>
      </c>
      <c r="C373" s="12" t="s">
        <v>1086</v>
      </c>
      <c r="D373" s="12" t="str">
        <f t="shared" si="5"/>
        <v>Sulawesi Utara|Kabupaten Bolaang Mongondow Selatan</v>
      </c>
    </row>
    <row r="374" spans="1:4" x14ac:dyDescent="0.35">
      <c r="A374" s="12" t="s">
        <v>173</v>
      </c>
      <c r="B374" s="12" t="s">
        <v>301</v>
      </c>
      <c r="C374" s="12" t="s">
        <v>1087</v>
      </c>
      <c r="D374" s="12" t="str">
        <f t="shared" si="5"/>
        <v>Sulawesi Utara|Kabupaten Bolaang Mongondow Timur</v>
      </c>
    </row>
    <row r="375" spans="1:4" x14ac:dyDescent="0.35">
      <c r="A375" s="12" t="s">
        <v>173</v>
      </c>
      <c r="B375" s="12" t="s">
        <v>339</v>
      </c>
      <c r="C375" s="12" t="s">
        <v>1088</v>
      </c>
      <c r="D375" s="12" t="str">
        <f t="shared" si="5"/>
        <v>Sulawesi Utara|Kabupaten Bolaang Mongondow Utara</v>
      </c>
    </row>
    <row r="376" spans="1:4" x14ac:dyDescent="0.35">
      <c r="A376" s="12" t="s">
        <v>173</v>
      </c>
      <c r="B376" s="12" t="s">
        <v>376</v>
      </c>
      <c r="C376" s="12" t="s">
        <v>1089</v>
      </c>
      <c r="D376" s="12" t="str">
        <f t="shared" si="5"/>
        <v>Sulawesi Utara|Kabupaten Kep. Siau Tagulandang Biaro</v>
      </c>
    </row>
    <row r="377" spans="1:4" x14ac:dyDescent="0.35">
      <c r="A377" s="12" t="s">
        <v>173</v>
      </c>
      <c r="B377" s="12" t="s">
        <v>411</v>
      </c>
      <c r="C377" s="12" t="s">
        <v>1090</v>
      </c>
      <c r="D377" s="12" t="str">
        <f t="shared" si="5"/>
        <v>Sulawesi Utara|Kabupaten Kepulauan Sangihe</v>
      </c>
    </row>
    <row r="378" spans="1:4" x14ac:dyDescent="0.35">
      <c r="A378" s="12" t="s">
        <v>173</v>
      </c>
      <c r="B378" s="12" t="s">
        <v>445</v>
      </c>
      <c r="C378" s="12" t="s">
        <v>1091</v>
      </c>
      <c r="D378" s="12" t="str">
        <f t="shared" si="5"/>
        <v>Sulawesi Utara|Kabupaten Kepulauan Talaud</v>
      </c>
    </row>
    <row r="379" spans="1:4" x14ac:dyDescent="0.35">
      <c r="A379" s="12" t="s">
        <v>173</v>
      </c>
      <c r="B379" s="12" t="s">
        <v>474</v>
      </c>
      <c r="C379" s="12" t="s">
        <v>1092</v>
      </c>
      <c r="D379" s="12" t="str">
        <f t="shared" si="5"/>
        <v>Sulawesi Utara|Kabupaten Minahasa</v>
      </c>
    </row>
    <row r="380" spans="1:4" x14ac:dyDescent="0.35">
      <c r="A380" s="12" t="s">
        <v>173</v>
      </c>
      <c r="B380" s="12" t="s">
        <v>501</v>
      </c>
      <c r="C380" s="12" t="s">
        <v>1093</v>
      </c>
      <c r="D380" s="12" t="str">
        <f t="shared" si="5"/>
        <v>Sulawesi Utara|Kabupaten Minahasa Selatan</v>
      </c>
    </row>
    <row r="381" spans="1:4" x14ac:dyDescent="0.35">
      <c r="A381" s="12" t="s">
        <v>173</v>
      </c>
      <c r="B381" s="12" t="s">
        <v>525</v>
      </c>
      <c r="C381" s="12" t="s">
        <v>1094</v>
      </c>
      <c r="D381" s="12" t="str">
        <f t="shared" si="5"/>
        <v>Sulawesi Utara|Kabupaten Minahasa Tenggara</v>
      </c>
    </row>
    <row r="382" spans="1:4" x14ac:dyDescent="0.35">
      <c r="A382" s="12" t="s">
        <v>173</v>
      </c>
      <c r="B382" s="12" t="s">
        <v>545</v>
      </c>
      <c r="C382" s="12" t="s">
        <v>1095</v>
      </c>
      <c r="D382" s="12" t="str">
        <f t="shared" si="5"/>
        <v>Sulawesi Utara|Kabupaten Minahasa Utara</v>
      </c>
    </row>
    <row r="383" spans="1:4" x14ac:dyDescent="0.35">
      <c r="A383" s="12" t="s">
        <v>173</v>
      </c>
      <c r="B383" s="12" t="s">
        <v>563</v>
      </c>
      <c r="C383" s="12" t="s">
        <v>1096</v>
      </c>
      <c r="D383" s="12" t="str">
        <f t="shared" si="5"/>
        <v>Sulawesi Utara|Kota Bitung</v>
      </c>
    </row>
    <row r="384" spans="1:4" x14ac:dyDescent="0.35">
      <c r="A384" s="12" t="s">
        <v>173</v>
      </c>
      <c r="B384" s="12" t="s">
        <v>579</v>
      </c>
      <c r="C384" s="12" t="s">
        <v>1097</v>
      </c>
      <c r="D384" s="12" t="str">
        <f t="shared" si="5"/>
        <v>Sulawesi Utara|Kota Kotamobagu</v>
      </c>
    </row>
    <row r="385" spans="1:4" x14ac:dyDescent="0.35">
      <c r="A385" s="12" t="s">
        <v>173</v>
      </c>
      <c r="B385" s="12" t="s">
        <v>594</v>
      </c>
      <c r="C385" s="12" t="s">
        <v>1098</v>
      </c>
      <c r="D385" s="12" t="str">
        <f t="shared" si="5"/>
        <v>Sulawesi Utara|Kota Manado</v>
      </c>
    </row>
    <row r="386" spans="1:4" x14ac:dyDescent="0.35">
      <c r="A386" s="12" t="s">
        <v>173</v>
      </c>
      <c r="B386" s="12" t="s">
        <v>606</v>
      </c>
      <c r="C386" s="12" t="s">
        <v>1099</v>
      </c>
      <c r="D386" s="12" t="str">
        <f t="shared" ref="D386:D449" si="6">A386&amp;"|"&amp;B386</f>
        <v>Sulawesi Utara|Kota Tomohon</v>
      </c>
    </row>
    <row r="387" spans="1:4" x14ac:dyDescent="0.35">
      <c r="A387" s="12" t="s">
        <v>176</v>
      </c>
      <c r="B387" s="12" t="s">
        <v>227</v>
      </c>
      <c r="C387" s="12" t="s">
        <v>1100</v>
      </c>
      <c r="D387" s="12" t="str">
        <f t="shared" si="6"/>
        <v>Sulawesi Tengah|Kabupaten Banggai</v>
      </c>
    </row>
    <row r="388" spans="1:4" x14ac:dyDescent="0.35">
      <c r="A388" s="12" t="s">
        <v>176</v>
      </c>
      <c r="B388" s="12" t="s">
        <v>265</v>
      </c>
      <c r="C388" s="12" t="s">
        <v>1101</v>
      </c>
      <c r="D388" s="12" t="str">
        <f t="shared" si="6"/>
        <v>Sulawesi Tengah|Kabupaten Banggai Kepulauan</v>
      </c>
    </row>
    <row r="389" spans="1:4" x14ac:dyDescent="0.35">
      <c r="A389" s="12" t="s">
        <v>176</v>
      </c>
      <c r="B389" s="12" t="s">
        <v>302</v>
      </c>
      <c r="C389" s="12" t="s">
        <v>1102</v>
      </c>
      <c r="D389" s="12" t="str">
        <f t="shared" si="6"/>
        <v>Sulawesi Tengah|Kabupaten Banggai Laut</v>
      </c>
    </row>
    <row r="390" spans="1:4" x14ac:dyDescent="0.35">
      <c r="A390" s="12" t="s">
        <v>176</v>
      </c>
      <c r="B390" s="12" t="s">
        <v>340</v>
      </c>
      <c r="C390" s="12" t="s">
        <v>1103</v>
      </c>
      <c r="D390" s="12" t="str">
        <f t="shared" si="6"/>
        <v>Sulawesi Tengah|Kabupaten Buol</v>
      </c>
    </row>
    <row r="391" spans="1:4" x14ac:dyDescent="0.35">
      <c r="A391" s="12" t="s">
        <v>176</v>
      </c>
      <c r="B391" s="12" t="s">
        <v>377</v>
      </c>
      <c r="C391" s="12" t="s">
        <v>1104</v>
      </c>
      <c r="D391" s="12" t="str">
        <f t="shared" si="6"/>
        <v>Sulawesi Tengah|Kabupaten Donggala</v>
      </c>
    </row>
    <row r="392" spans="1:4" x14ac:dyDescent="0.35">
      <c r="A392" s="12" t="s">
        <v>176</v>
      </c>
      <c r="B392" s="12" t="s">
        <v>412</v>
      </c>
      <c r="C392" s="12" t="s">
        <v>1105</v>
      </c>
      <c r="D392" s="12" t="str">
        <f t="shared" si="6"/>
        <v>Sulawesi Tengah|Kabupaten Morowali</v>
      </c>
    </row>
    <row r="393" spans="1:4" x14ac:dyDescent="0.35">
      <c r="A393" s="12" t="s">
        <v>176</v>
      </c>
      <c r="B393" s="12" t="s">
        <v>446</v>
      </c>
      <c r="C393" s="12" t="s">
        <v>1106</v>
      </c>
      <c r="D393" s="12" t="str">
        <f t="shared" si="6"/>
        <v>Sulawesi Tengah|Kabupaten Morowali Utara</v>
      </c>
    </row>
    <row r="394" spans="1:4" x14ac:dyDescent="0.35">
      <c r="A394" s="12" t="s">
        <v>176</v>
      </c>
      <c r="B394" s="12" t="s">
        <v>475</v>
      </c>
      <c r="C394" s="12" t="s">
        <v>1107</v>
      </c>
      <c r="D394" s="12" t="str">
        <f t="shared" si="6"/>
        <v>Sulawesi Tengah|Kabupaten Parigi Moutong</v>
      </c>
    </row>
    <row r="395" spans="1:4" x14ac:dyDescent="0.35">
      <c r="A395" s="12" t="s">
        <v>176</v>
      </c>
      <c r="B395" s="12" t="s">
        <v>502</v>
      </c>
      <c r="C395" s="12" t="s">
        <v>1108</v>
      </c>
      <c r="D395" s="12" t="str">
        <f t="shared" si="6"/>
        <v>Sulawesi Tengah|Kabupaten Poso</v>
      </c>
    </row>
    <row r="396" spans="1:4" x14ac:dyDescent="0.35">
      <c r="A396" s="12" t="s">
        <v>176</v>
      </c>
      <c r="B396" s="12" t="s">
        <v>526</v>
      </c>
      <c r="C396" s="12" t="s">
        <v>1109</v>
      </c>
      <c r="D396" s="12" t="str">
        <f t="shared" si="6"/>
        <v>Sulawesi Tengah|Kabupaten Sigi</v>
      </c>
    </row>
    <row r="397" spans="1:4" x14ac:dyDescent="0.35">
      <c r="A397" s="12" t="s">
        <v>176</v>
      </c>
      <c r="B397" s="12" t="s">
        <v>546</v>
      </c>
      <c r="C397" s="12" t="s">
        <v>1110</v>
      </c>
      <c r="D397" s="12" t="str">
        <f t="shared" si="6"/>
        <v>Sulawesi Tengah|Kabupaten Tojo Una Una</v>
      </c>
    </row>
    <row r="398" spans="1:4" x14ac:dyDescent="0.35">
      <c r="A398" s="12" t="s">
        <v>176</v>
      </c>
      <c r="B398" s="12" t="s">
        <v>564</v>
      </c>
      <c r="C398" s="12" t="s">
        <v>1111</v>
      </c>
      <c r="D398" s="12" t="str">
        <f t="shared" si="6"/>
        <v>Sulawesi Tengah|Kabupaten Toli-Toli</v>
      </c>
    </row>
    <row r="399" spans="1:4" x14ac:dyDescent="0.35">
      <c r="A399" s="12" t="s">
        <v>176</v>
      </c>
      <c r="B399" s="12" t="s">
        <v>580</v>
      </c>
      <c r="C399" s="12" t="s">
        <v>1112</v>
      </c>
      <c r="D399" s="12" t="str">
        <f t="shared" si="6"/>
        <v>Sulawesi Tengah|Kota Palu</v>
      </c>
    </row>
    <row r="400" spans="1:4" x14ac:dyDescent="0.35">
      <c r="A400" s="12" t="s">
        <v>32</v>
      </c>
      <c r="B400" s="12" t="s">
        <v>228</v>
      </c>
      <c r="C400" s="12" t="s">
        <v>1113</v>
      </c>
      <c r="D400" s="12" t="str">
        <f t="shared" si="6"/>
        <v>Sulawesi Selatan|Kabupaten Bantaeng</v>
      </c>
    </row>
    <row r="401" spans="1:4" x14ac:dyDescent="0.35">
      <c r="A401" s="12" t="s">
        <v>32</v>
      </c>
      <c r="B401" s="12" t="s">
        <v>266</v>
      </c>
      <c r="C401" s="12" t="s">
        <v>1114</v>
      </c>
      <c r="D401" s="12" t="str">
        <f t="shared" si="6"/>
        <v>Sulawesi Selatan|Kabupaten Barru</v>
      </c>
    </row>
    <row r="402" spans="1:4" x14ac:dyDescent="0.35">
      <c r="A402" s="12" t="s">
        <v>32</v>
      </c>
      <c r="B402" s="12" t="s">
        <v>303</v>
      </c>
      <c r="C402" s="12" t="s">
        <v>1115</v>
      </c>
      <c r="D402" s="12" t="str">
        <f t="shared" si="6"/>
        <v>Sulawesi Selatan|Kabupaten Bone</v>
      </c>
    </row>
    <row r="403" spans="1:4" x14ac:dyDescent="0.35">
      <c r="A403" s="12" t="s">
        <v>32</v>
      </c>
      <c r="B403" s="12" t="s">
        <v>341</v>
      </c>
      <c r="C403" s="12" t="s">
        <v>1116</v>
      </c>
      <c r="D403" s="12" t="str">
        <f t="shared" si="6"/>
        <v>Sulawesi Selatan|Kabupaten Bulukumba</v>
      </c>
    </row>
    <row r="404" spans="1:4" x14ac:dyDescent="0.35">
      <c r="A404" s="12" t="s">
        <v>32</v>
      </c>
      <c r="B404" s="12" t="s">
        <v>378</v>
      </c>
      <c r="C404" s="12" t="s">
        <v>1117</v>
      </c>
      <c r="D404" s="12" t="str">
        <f t="shared" si="6"/>
        <v>Sulawesi Selatan|Kabupaten Enrekang</v>
      </c>
    </row>
    <row r="405" spans="1:4" x14ac:dyDescent="0.35">
      <c r="A405" s="12" t="s">
        <v>32</v>
      </c>
      <c r="B405" s="12" t="s">
        <v>413</v>
      </c>
      <c r="C405" s="12" t="s">
        <v>1118</v>
      </c>
      <c r="D405" s="12" t="str">
        <f t="shared" si="6"/>
        <v>Sulawesi Selatan|Kabupaten Gowa</v>
      </c>
    </row>
    <row r="406" spans="1:4" x14ac:dyDescent="0.35">
      <c r="A406" s="12" t="s">
        <v>32</v>
      </c>
      <c r="B406" s="12" t="s">
        <v>447</v>
      </c>
      <c r="C406" s="12" t="s">
        <v>1119</v>
      </c>
      <c r="D406" s="12" t="str">
        <f t="shared" si="6"/>
        <v>Sulawesi Selatan|Kabupaten Jeneponto</v>
      </c>
    </row>
    <row r="407" spans="1:4" x14ac:dyDescent="0.35">
      <c r="A407" s="12" t="s">
        <v>32</v>
      </c>
      <c r="B407" s="12" t="s">
        <v>476</v>
      </c>
      <c r="C407" s="12" t="s">
        <v>1120</v>
      </c>
      <c r="D407" s="12" t="str">
        <f t="shared" si="6"/>
        <v>Sulawesi Selatan|Kabupaten Kepulauan Selayar</v>
      </c>
    </row>
    <row r="408" spans="1:4" x14ac:dyDescent="0.35">
      <c r="A408" s="12" t="s">
        <v>32</v>
      </c>
      <c r="B408" s="12" t="s">
        <v>503</v>
      </c>
      <c r="C408" s="12" t="s">
        <v>1121</v>
      </c>
      <c r="D408" s="12" t="str">
        <f t="shared" si="6"/>
        <v>Sulawesi Selatan|Kabupaten Luwu</v>
      </c>
    </row>
    <row r="409" spans="1:4" x14ac:dyDescent="0.35">
      <c r="A409" s="12" t="s">
        <v>32</v>
      </c>
      <c r="B409" s="12" t="s">
        <v>527</v>
      </c>
      <c r="C409" s="12" t="s">
        <v>1122</v>
      </c>
      <c r="D409" s="12" t="str">
        <f t="shared" si="6"/>
        <v>Sulawesi Selatan|Kabupaten Luwu Timur</v>
      </c>
    </row>
    <row r="410" spans="1:4" x14ac:dyDescent="0.35">
      <c r="A410" s="12" t="s">
        <v>32</v>
      </c>
      <c r="B410" s="12" t="s">
        <v>547</v>
      </c>
      <c r="C410" s="12" t="s">
        <v>1123</v>
      </c>
      <c r="D410" s="12" t="str">
        <f t="shared" si="6"/>
        <v>Sulawesi Selatan|Kabupaten Luwu Utara</v>
      </c>
    </row>
    <row r="411" spans="1:4" x14ac:dyDescent="0.35">
      <c r="A411" s="12" t="s">
        <v>32</v>
      </c>
      <c r="B411" s="12" t="s">
        <v>565</v>
      </c>
      <c r="C411" s="12" t="s">
        <v>1124</v>
      </c>
      <c r="D411" s="12" t="str">
        <f t="shared" si="6"/>
        <v>Sulawesi Selatan|Kabupaten Maros</v>
      </c>
    </row>
    <row r="412" spans="1:4" x14ac:dyDescent="0.35">
      <c r="A412" s="12" t="s">
        <v>32</v>
      </c>
      <c r="B412" s="12" t="s">
        <v>581</v>
      </c>
      <c r="C412" s="12" t="s">
        <v>1125</v>
      </c>
      <c r="D412" s="12" t="str">
        <f t="shared" si="6"/>
        <v>Sulawesi Selatan|Kabupaten Pangkajene dan Kepulauan</v>
      </c>
    </row>
    <row r="413" spans="1:4" x14ac:dyDescent="0.35">
      <c r="A413" s="12" t="s">
        <v>32</v>
      </c>
      <c r="B413" s="12" t="s">
        <v>595</v>
      </c>
      <c r="C413" s="12" t="s">
        <v>1126</v>
      </c>
      <c r="D413" s="12" t="str">
        <f t="shared" si="6"/>
        <v>Sulawesi Selatan|Kabupaten Pinrang</v>
      </c>
    </row>
    <row r="414" spans="1:4" x14ac:dyDescent="0.35">
      <c r="A414" s="12" t="s">
        <v>32</v>
      </c>
      <c r="B414" s="12" t="s">
        <v>607</v>
      </c>
      <c r="C414" s="12" t="s">
        <v>1127</v>
      </c>
      <c r="D414" s="12" t="str">
        <f t="shared" si="6"/>
        <v>Sulawesi Selatan|Kabupaten Sidenreng Rappang</v>
      </c>
    </row>
    <row r="415" spans="1:4" x14ac:dyDescent="0.35">
      <c r="A415" s="12" t="s">
        <v>32</v>
      </c>
      <c r="B415" s="12" t="s">
        <v>616</v>
      </c>
      <c r="C415" s="12" t="s">
        <v>1128</v>
      </c>
      <c r="D415" s="12" t="str">
        <f t="shared" si="6"/>
        <v>Sulawesi Selatan|Kabupaten Sinjai</v>
      </c>
    </row>
    <row r="416" spans="1:4" x14ac:dyDescent="0.35">
      <c r="A416" s="12" t="s">
        <v>32</v>
      </c>
      <c r="B416" s="12" t="s">
        <v>626</v>
      </c>
      <c r="C416" s="12" t="s">
        <v>1129</v>
      </c>
      <c r="D416" s="12" t="str">
        <f t="shared" si="6"/>
        <v>Sulawesi Selatan|Kabupaten Soppeng</v>
      </c>
    </row>
    <row r="417" spans="1:4" x14ac:dyDescent="0.35">
      <c r="A417" s="12" t="s">
        <v>32</v>
      </c>
      <c r="B417" s="12" t="s">
        <v>635</v>
      </c>
      <c r="C417" s="12" t="s">
        <v>1130</v>
      </c>
      <c r="D417" s="12" t="str">
        <f t="shared" si="6"/>
        <v>Sulawesi Selatan|Kabupaten Takalar</v>
      </c>
    </row>
    <row r="418" spans="1:4" x14ac:dyDescent="0.35">
      <c r="A418" s="12" t="s">
        <v>32</v>
      </c>
      <c r="B418" s="12" t="s">
        <v>643</v>
      </c>
      <c r="C418" s="12" t="s">
        <v>1131</v>
      </c>
      <c r="D418" s="12" t="str">
        <f t="shared" si="6"/>
        <v>Sulawesi Selatan|Kabupaten Tana Toraja</v>
      </c>
    </row>
    <row r="419" spans="1:4" x14ac:dyDescent="0.35">
      <c r="A419" s="12" t="s">
        <v>32</v>
      </c>
      <c r="B419" s="12" t="s">
        <v>650</v>
      </c>
      <c r="C419" s="12" t="s">
        <v>1132</v>
      </c>
      <c r="D419" s="12" t="str">
        <f t="shared" si="6"/>
        <v>Sulawesi Selatan|Kabupaten Toraja Utara</v>
      </c>
    </row>
    <row r="420" spans="1:4" x14ac:dyDescent="0.35">
      <c r="A420" s="12" t="s">
        <v>32</v>
      </c>
      <c r="B420" s="12" t="s">
        <v>657</v>
      </c>
      <c r="C420" s="12" t="s">
        <v>1133</v>
      </c>
      <c r="D420" s="12" t="str">
        <f t="shared" si="6"/>
        <v>Sulawesi Selatan|Kabupaten Wajo</v>
      </c>
    </row>
    <row r="421" spans="1:4" x14ac:dyDescent="0.35">
      <c r="A421" s="12" t="s">
        <v>32</v>
      </c>
      <c r="B421" s="12" t="s">
        <v>33</v>
      </c>
      <c r="C421" s="12" t="s">
        <v>1134</v>
      </c>
      <c r="D421" s="12" t="str">
        <f t="shared" si="6"/>
        <v>Sulawesi Selatan|Kota Makassar</v>
      </c>
    </row>
    <row r="422" spans="1:4" x14ac:dyDescent="0.35">
      <c r="A422" s="12" t="s">
        <v>32</v>
      </c>
      <c r="B422" s="12" t="s">
        <v>669</v>
      </c>
      <c r="C422" s="12" t="s">
        <v>1135</v>
      </c>
      <c r="D422" s="12" t="str">
        <f t="shared" si="6"/>
        <v>Sulawesi Selatan|Kota Palopo</v>
      </c>
    </row>
    <row r="423" spans="1:4" x14ac:dyDescent="0.35">
      <c r="A423" s="12" t="s">
        <v>32</v>
      </c>
      <c r="B423" s="12" t="s">
        <v>674</v>
      </c>
      <c r="C423" s="12" t="s">
        <v>1136</v>
      </c>
      <c r="D423" s="12" t="str">
        <f t="shared" si="6"/>
        <v>Sulawesi Selatan|Kota Parepare</v>
      </c>
    </row>
    <row r="424" spans="1:4" x14ac:dyDescent="0.35">
      <c r="A424" s="12" t="s">
        <v>181</v>
      </c>
      <c r="B424" s="12" t="s">
        <v>229</v>
      </c>
      <c r="C424" s="12" t="s">
        <v>1137</v>
      </c>
      <c r="D424" s="12" t="str">
        <f t="shared" si="6"/>
        <v>Sulawesi Tenggara|Kabupaten Bombana</v>
      </c>
    </row>
    <row r="425" spans="1:4" x14ac:dyDescent="0.35">
      <c r="A425" s="12" t="s">
        <v>181</v>
      </c>
      <c r="B425" s="12" t="s">
        <v>267</v>
      </c>
      <c r="C425" s="12" t="s">
        <v>1138</v>
      </c>
      <c r="D425" s="12" t="str">
        <f t="shared" si="6"/>
        <v>Sulawesi Tenggara|Kabupaten Buton</v>
      </c>
    </row>
    <row r="426" spans="1:4" x14ac:dyDescent="0.35">
      <c r="A426" s="12" t="s">
        <v>181</v>
      </c>
      <c r="B426" s="12" t="s">
        <v>304</v>
      </c>
      <c r="C426" s="12" t="s">
        <v>1139</v>
      </c>
      <c r="D426" s="12" t="str">
        <f t="shared" si="6"/>
        <v>Sulawesi Tenggara|Kabupaten Buton Selatan</v>
      </c>
    </row>
    <row r="427" spans="1:4" x14ac:dyDescent="0.35">
      <c r="A427" s="12" t="s">
        <v>181</v>
      </c>
      <c r="B427" s="12" t="s">
        <v>342</v>
      </c>
      <c r="C427" s="12" t="s">
        <v>1140</v>
      </c>
      <c r="D427" s="12" t="str">
        <f t="shared" si="6"/>
        <v>Sulawesi Tenggara|Kabupaten Buton Tengah</v>
      </c>
    </row>
    <row r="428" spans="1:4" x14ac:dyDescent="0.35">
      <c r="A428" s="12" t="s">
        <v>181</v>
      </c>
      <c r="B428" s="12" t="s">
        <v>379</v>
      </c>
      <c r="C428" s="12" t="s">
        <v>1141</v>
      </c>
      <c r="D428" s="12" t="str">
        <f t="shared" si="6"/>
        <v>Sulawesi Tenggara|Kabupaten Buton Utara</v>
      </c>
    </row>
    <row r="429" spans="1:4" x14ac:dyDescent="0.35">
      <c r="A429" s="12" t="s">
        <v>181</v>
      </c>
      <c r="B429" s="12" t="s">
        <v>414</v>
      </c>
      <c r="C429" s="12" t="s">
        <v>1142</v>
      </c>
      <c r="D429" s="12" t="str">
        <f t="shared" si="6"/>
        <v>Sulawesi Tenggara|Kabupaten Kolaka</v>
      </c>
    </row>
    <row r="430" spans="1:4" x14ac:dyDescent="0.35">
      <c r="A430" s="12" t="s">
        <v>181</v>
      </c>
      <c r="B430" s="12" t="s">
        <v>448</v>
      </c>
      <c r="C430" s="12" t="s">
        <v>1143</v>
      </c>
      <c r="D430" s="12" t="str">
        <f t="shared" si="6"/>
        <v>Sulawesi Tenggara|Kabupaten Kolaka Timur</v>
      </c>
    </row>
    <row r="431" spans="1:4" x14ac:dyDescent="0.35">
      <c r="A431" s="12" t="s">
        <v>181</v>
      </c>
      <c r="B431" s="12" t="s">
        <v>477</v>
      </c>
      <c r="C431" s="12" t="s">
        <v>1144</v>
      </c>
      <c r="D431" s="12" t="str">
        <f t="shared" si="6"/>
        <v>Sulawesi Tenggara|Kabupaten Kolaka Utara</v>
      </c>
    </row>
    <row r="432" spans="1:4" x14ac:dyDescent="0.35">
      <c r="A432" s="12" t="s">
        <v>181</v>
      </c>
      <c r="B432" s="12" t="s">
        <v>504</v>
      </c>
      <c r="C432" s="12" t="s">
        <v>1145</v>
      </c>
      <c r="D432" s="12" t="str">
        <f t="shared" si="6"/>
        <v>Sulawesi Tenggara|Kabupaten Konawe</v>
      </c>
    </row>
    <row r="433" spans="1:4" x14ac:dyDescent="0.35">
      <c r="A433" s="12" t="s">
        <v>181</v>
      </c>
      <c r="B433" s="12" t="s">
        <v>528</v>
      </c>
      <c r="C433" s="12" t="s">
        <v>1146</v>
      </c>
      <c r="D433" s="12" t="str">
        <f t="shared" si="6"/>
        <v>Sulawesi Tenggara|Kabupaten Konawe Kepulauan</v>
      </c>
    </row>
    <row r="434" spans="1:4" x14ac:dyDescent="0.35">
      <c r="A434" s="12" t="s">
        <v>181</v>
      </c>
      <c r="B434" s="12" t="s">
        <v>548</v>
      </c>
      <c r="C434" s="12" t="s">
        <v>1147</v>
      </c>
      <c r="D434" s="12" t="str">
        <f t="shared" si="6"/>
        <v>Sulawesi Tenggara|Kabupaten Konawe Selatan</v>
      </c>
    </row>
    <row r="435" spans="1:4" x14ac:dyDescent="0.35">
      <c r="A435" s="12" t="s">
        <v>181</v>
      </c>
      <c r="B435" s="12" t="s">
        <v>566</v>
      </c>
      <c r="C435" s="12" t="s">
        <v>1148</v>
      </c>
      <c r="D435" s="12" t="str">
        <f t="shared" si="6"/>
        <v>Sulawesi Tenggara|Kabupaten Konawe Utara</v>
      </c>
    </row>
    <row r="436" spans="1:4" x14ac:dyDescent="0.35">
      <c r="A436" s="12" t="s">
        <v>181</v>
      </c>
      <c r="B436" s="12" t="s">
        <v>582</v>
      </c>
      <c r="C436" s="12" t="s">
        <v>1149</v>
      </c>
      <c r="D436" s="12" t="str">
        <f t="shared" si="6"/>
        <v>Sulawesi Tenggara|Kabupaten Muna</v>
      </c>
    </row>
    <row r="437" spans="1:4" x14ac:dyDescent="0.35">
      <c r="A437" s="12" t="s">
        <v>181</v>
      </c>
      <c r="B437" s="12" t="s">
        <v>596</v>
      </c>
      <c r="C437" s="12" t="s">
        <v>1150</v>
      </c>
      <c r="D437" s="12" t="str">
        <f t="shared" si="6"/>
        <v>Sulawesi Tenggara|Kabupaten Muna Barat</v>
      </c>
    </row>
    <row r="438" spans="1:4" x14ac:dyDescent="0.35">
      <c r="A438" s="12" t="s">
        <v>181</v>
      </c>
      <c r="B438" s="12" t="s">
        <v>608</v>
      </c>
      <c r="C438" s="12" t="s">
        <v>1151</v>
      </c>
      <c r="D438" s="12" t="str">
        <f t="shared" si="6"/>
        <v>Sulawesi Tenggara|Kabupaten Wakatobi</v>
      </c>
    </row>
    <row r="439" spans="1:4" x14ac:dyDescent="0.35">
      <c r="A439" s="12" t="s">
        <v>181</v>
      </c>
      <c r="B439" s="12" t="s">
        <v>617</v>
      </c>
      <c r="C439" s="12" t="s">
        <v>1152</v>
      </c>
      <c r="D439" s="12" t="str">
        <f t="shared" si="6"/>
        <v>Sulawesi Tenggara|Kota Bau Bau</v>
      </c>
    </row>
    <row r="440" spans="1:4" x14ac:dyDescent="0.35">
      <c r="A440" s="12" t="s">
        <v>181</v>
      </c>
      <c r="B440" s="12" t="s">
        <v>627</v>
      </c>
      <c r="C440" s="12" t="s">
        <v>1153</v>
      </c>
      <c r="D440" s="12" t="str">
        <f t="shared" si="6"/>
        <v>Sulawesi Tenggara|Kota Kendari</v>
      </c>
    </row>
    <row r="441" spans="1:4" x14ac:dyDescent="0.35">
      <c r="A441" s="12" t="s">
        <v>184</v>
      </c>
      <c r="B441" s="12" t="s">
        <v>230</v>
      </c>
      <c r="C441" s="12" t="s">
        <v>1154</v>
      </c>
      <c r="D441" s="12" t="str">
        <f t="shared" si="6"/>
        <v>Gorontalo|Kabupaten Boalemo</v>
      </c>
    </row>
    <row r="442" spans="1:4" x14ac:dyDescent="0.35">
      <c r="A442" s="12" t="s">
        <v>184</v>
      </c>
      <c r="B442" s="12" t="s">
        <v>268</v>
      </c>
      <c r="C442" s="12" t="s">
        <v>1155</v>
      </c>
      <c r="D442" s="12" t="str">
        <f t="shared" si="6"/>
        <v>Gorontalo|Kabupaten Bone Bolango</v>
      </c>
    </row>
    <row r="443" spans="1:4" x14ac:dyDescent="0.35">
      <c r="A443" s="12" t="s">
        <v>184</v>
      </c>
      <c r="B443" s="12" t="s">
        <v>305</v>
      </c>
      <c r="C443" s="12" t="s">
        <v>1156</v>
      </c>
      <c r="D443" s="12" t="str">
        <f t="shared" si="6"/>
        <v>Gorontalo|Kabupaten Gorontalo</v>
      </c>
    </row>
    <row r="444" spans="1:4" x14ac:dyDescent="0.35">
      <c r="A444" s="12" t="s">
        <v>184</v>
      </c>
      <c r="B444" s="12" t="s">
        <v>343</v>
      </c>
      <c r="C444" s="12" t="s">
        <v>1157</v>
      </c>
      <c r="D444" s="12" t="str">
        <f t="shared" si="6"/>
        <v>Gorontalo|Kabupaten Gorontalo Utara</v>
      </c>
    </row>
    <row r="445" spans="1:4" x14ac:dyDescent="0.35">
      <c r="A445" s="12" t="s">
        <v>184</v>
      </c>
      <c r="B445" s="12" t="s">
        <v>380</v>
      </c>
      <c r="C445" s="12" t="s">
        <v>1158</v>
      </c>
      <c r="D445" s="12" t="str">
        <f t="shared" si="6"/>
        <v>Gorontalo|Kabupaten Pohuwato</v>
      </c>
    </row>
    <row r="446" spans="1:4" x14ac:dyDescent="0.35">
      <c r="A446" s="12" t="s">
        <v>184</v>
      </c>
      <c r="B446" s="12" t="s">
        <v>415</v>
      </c>
      <c r="C446" s="12" t="s">
        <v>1159</v>
      </c>
      <c r="D446" s="12" t="str">
        <f t="shared" si="6"/>
        <v>Gorontalo|Kota Gorontalo</v>
      </c>
    </row>
    <row r="447" spans="1:4" x14ac:dyDescent="0.35">
      <c r="A447" s="12" t="s">
        <v>187</v>
      </c>
      <c r="B447" s="12" t="s">
        <v>231</v>
      </c>
      <c r="C447" s="12" t="s">
        <v>1160</v>
      </c>
      <c r="D447" s="12" t="str">
        <f t="shared" si="6"/>
        <v>Sulawesi Barat|Kabupaten Majene</v>
      </c>
    </row>
    <row r="448" spans="1:4" x14ac:dyDescent="0.35">
      <c r="A448" s="12" t="s">
        <v>187</v>
      </c>
      <c r="B448" s="12" t="s">
        <v>269</v>
      </c>
      <c r="C448" s="12" t="s">
        <v>1161</v>
      </c>
      <c r="D448" s="12" t="str">
        <f t="shared" si="6"/>
        <v>Sulawesi Barat|Kabupaten Mamasa</v>
      </c>
    </row>
    <row r="449" spans="1:4" x14ac:dyDescent="0.35">
      <c r="A449" s="12" t="s">
        <v>187</v>
      </c>
      <c r="B449" s="12" t="s">
        <v>306</v>
      </c>
      <c r="C449" s="12" t="s">
        <v>1162</v>
      </c>
      <c r="D449" s="12" t="str">
        <f t="shared" si="6"/>
        <v>Sulawesi Barat|Kabupaten Mamuju</v>
      </c>
    </row>
    <row r="450" spans="1:4" x14ac:dyDescent="0.35">
      <c r="A450" s="12" t="s">
        <v>187</v>
      </c>
      <c r="B450" s="12" t="s">
        <v>344</v>
      </c>
      <c r="C450" s="12" t="s">
        <v>1163</v>
      </c>
      <c r="D450" s="12" t="str">
        <f t="shared" ref="D450:D515" si="7">A450&amp;"|"&amp;B450</f>
        <v>Sulawesi Barat|Kabupaten Mamuju Tengah</v>
      </c>
    </row>
    <row r="451" spans="1:4" x14ac:dyDescent="0.35">
      <c r="A451" s="12" t="s">
        <v>187</v>
      </c>
      <c r="B451" s="12" t="s">
        <v>381</v>
      </c>
      <c r="C451" s="12" t="s">
        <v>1164</v>
      </c>
      <c r="D451" s="12" t="str">
        <f t="shared" si="7"/>
        <v>Sulawesi Barat|Kabupaten Pasangkayu</v>
      </c>
    </row>
    <row r="452" spans="1:4" x14ac:dyDescent="0.35">
      <c r="A452" s="12" t="s">
        <v>187</v>
      </c>
      <c r="B452" s="12" t="s">
        <v>416</v>
      </c>
      <c r="C452" s="12" t="s">
        <v>1165</v>
      </c>
      <c r="D452" s="12" t="str">
        <f t="shared" si="7"/>
        <v>Sulawesi Barat|Kabupaten Polewali Mandar</v>
      </c>
    </row>
    <row r="453" spans="1:4" x14ac:dyDescent="0.35">
      <c r="A453" s="12" t="s">
        <v>190</v>
      </c>
      <c r="B453" s="12" t="s">
        <v>232</v>
      </c>
      <c r="C453" s="12" t="s">
        <v>1166</v>
      </c>
      <c r="D453" s="12" t="str">
        <f t="shared" si="7"/>
        <v>Maluku|Kabupaten Buru</v>
      </c>
    </row>
    <row r="454" spans="1:4" x14ac:dyDescent="0.35">
      <c r="A454" s="12" t="s">
        <v>190</v>
      </c>
      <c r="B454" s="12" t="s">
        <v>270</v>
      </c>
      <c r="C454" s="12" t="s">
        <v>1167</v>
      </c>
      <c r="D454" s="12" t="str">
        <f t="shared" si="7"/>
        <v>Maluku|Kabupaten Buru Selatan</v>
      </c>
    </row>
    <row r="455" spans="1:4" x14ac:dyDescent="0.35">
      <c r="A455" s="12" t="s">
        <v>190</v>
      </c>
      <c r="B455" s="12" t="s">
        <v>307</v>
      </c>
      <c r="C455" s="12" t="s">
        <v>1168</v>
      </c>
      <c r="D455" s="12" t="str">
        <f t="shared" si="7"/>
        <v>Maluku|Kabupaten Kepulauan Aru</v>
      </c>
    </row>
    <row r="456" spans="1:4" x14ac:dyDescent="0.35">
      <c r="A456" s="12" t="s">
        <v>190</v>
      </c>
      <c r="B456" s="12" t="s">
        <v>345</v>
      </c>
      <c r="C456" s="12" t="s">
        <v>1169</v>
      </c>
      <c r="D456" s="12" t="str">
        <f t="shared" si="7"/>
        <v>Maluku|Kabupaten Kepulauan Tanimbar</v>
      </c>
    </row>
    <row r="457" spans="1:4" x14ac:dyDescent="0.35">
      <c r="A457" s="12" t="s">
        <v>190</v>
      </c>
      <c r="B457" s="12" t="s">
        <v>382</v>
      </c>
      <c r="C457" s="12" t="s">
        <v>1170</v>
      </c>
      <c r="D457" s="12" t="str">
        <f t="shared" si="7"/>
        <v>Maluku|Kabupaten Maluku Barat Daya</v>
      </c>
    </row>
    <row r="458" spans="1:4" x14ac:dyDescent="0.35">
      <c r="A458" s="12" t="s">
        <v>190</v>
      </c>
      <c r="B458" s="12" t="s">
        <v>417</v>
      </c>
      <c r="C458" s="12" t="s">
        <v>1171</v>
      </c>
      <c r="D458" s="12" t="str">
        <f t="shared" si="7"/>
        <v>Maluku|Kabupaten Maluku Tengah</v>
      </c>
    </row>
    <row r="459" spans="1:4" x14ac:dyDescent="0.35">
      <c r="A459" s="12" t="s">
        <v>190</v>
      </c>
      <c r="B459" s="12" t="s">
        <v>449</v>
      </c>
      <c r="C459" s="12" t="s">
        <v>1172</v>
      </c>
      <c r="D459" s="12" t="str">
        <f t="shared" si="7"/>
        <v>Maluku|Kabupaten Maluku Tenggara</v>
      </c>
    </row>
    <row r="460" spans="1:4" x14ac:dyDescent="0.35">
      <c r="A460" s="12" t="s">
        <v>190</v>
      </c>
      <c r="B460" s="12" t="s">
        <v>478</v>
      </c>
      <c r="C460" s="12" t="s">
        <v>1173</v>
      </c>
      <c r="D460" s="12" t="str">
        <f t="shared" si="7"/>
        <v>Maluku|Kabupaten Seram Bagian Barat</v>
      </c>
    </row>
    <row r="461" spans="1:4" x14ac:dyDescent="0.35">
      <c r="A461" s="12" t="s">
        <v>190</v>
      </c>
      <c r="B461" s="12" t="s">
        <v>505</v>
      </c>
      <c r="C461" s="12" t="s">
        <v>1174</v>
      </c>
      <c r="D461" s="12" t="str">
        <f t="shared" si="7"/>
        <v>Maluku|Kabupaten Seram Bagian Timur</v>
      </c>
    </row>
    <row r="462" spans="1:4" x14ac:dyDescent="0.35">
      <c r="A462" s="12" t="s">
        <v>190</v>
      </c>
      <c r="B462" s="12" t="s">
        <v>529</v>
      </c>
      <c r="C462" s="12" t="s">
        <v>1175</v>
      </c>
      <c r="D462" s="12" t="str">
        <f t="shared" si="7"/>
        <v>Maluku|Kota Ambon</v>
      </c>
    </row>
    <row r="463" spans="1:4" x14ac:dyDescent="0.35">
      <c r="A463" s="12" t="s">
        <v>190</v>
      </c>
      <c r="B463" s="12" t="s">
        <v>549</v>
      </c>
      <c r="C463" s="12" t="s">
        <v>1176</v>
      </c>
      <c r="D463" s="12" t="str">
        <f t="shared" si="7"/>
        <v>Maluku|Kota Tual</v>
      </c>
    </row>
    <row r="464" spans="1:4" x14ac:dyDescent="0.35">
      <c r="A464" s="12" t="s">
        <v>193</v>
      </c>
      <c r="B464" s="12" t="s">
        <v>233</v>
      </c>
      <c r="C464" s="12" t="s">
        <v>1177</v>
      </c>
      <c r="D464" s="12" t="str">
        <f t="shared" si="7"/>
        <v>Maluku Utara|Kabupaten Halmahera Barat</v>
      </c>
    </row>
    <row r="465" spans="1:4" x14ac:dyDescent="0.35">
      <c r="A465" s="12" t="s">
        <v>193</v>
      </c>
      <c r="B465" s="12" t="s">
        <v>271</v>
      </c>
      <c r="C465" s="12" t="s">
        <v>1178</v>
      </c>
      <c r="D465" s="12" t="str">
        <f t="shared" si="7"/>
        <v>Maluku Utara|Kabupaten Halmahera Selatan</v>
      </c>
    </row>
    <row r="466" spans="1:4" x14ac:dyDescent="0.35">
      <c r="A466" s="12" t="s">
        <v>193</v>
      </c>
      <c r="B466" s="12" t="s">
        <v>308</v>
      </c>
      <c r="C466" s="12" t="s">
        <v>1179</v>
      </c>
      <c r="D466" s="12" t="str">
        <f t="shared" si="7"/>
        <v>Maluku Utara|Kabupaten Halmahera Tengah</v>
      </c>
    </row>
    <row r="467" spans="1:4" x14ac:dyDescent="0.35">
      <c r="A467" s="12" t="s">
        <v>193</v>
      </c>
      <c r="B467" s="12" t="s">
        <v>346</v>
      </c>
      <c r="C467" s="12" t="s">
        <v>1180</v>
      </c>
      <c r="D467" s="12" t="str">
        <f t="shared" si="7"/>
        <v>Maluku Utara|Kabupaten Halmahera Timur</v>
      </c>
    </row>
    <row r="468" spans="1:4" x14ac:dyDescent="0.35">
      <c r="A468" s="12" t="s">
        <v>193</v>
      </c>
      <c r="B468" s="12" t="s">
        <v>383</v>
      </c>
      <c r="C468" s="12" t="s">
        <v>1181</v>
      </c>
      <c r="D468" s="12" t="str">
        <f t="shared" si="7"/>
        <v>Maluku Utara|Kabupaten Halmahera Utara</v>
      </c>
    </row>
    <row r="469" spans="1:4" x14ac:dyDescent="0.35">
      <c r="A469" s="12" t="s">
        <v>193</v>
      </c>
      <c r="B469" s="12" t="s">
        <v>418</v>
      </c>
      <c r="C469" s="12" t="s">
        <v>1182</v>
      </c>
      <c r="D469" s="12" t="str">
        <f t="shared" si="7"/>
        <v>Maluku Utara|Kabupaten Kepulauan Sula</v>
      </c>
    </row>
    <row r="470" spans="1:4" x14ac:dyDescent="0.35">
      <c r="A470" s="12" t="s">
        <v>193</v>
      </c>
      <c r="B470" s="12" t="s">
        <v>450</v>
      </c>
      <c r="C470" s="12" t="s">
        <v>1183</v>
      </c>
      <c r="D470" s="12" t="str">
        <f t="shared" si="7"/>
        <v>Maluku Utara|Kabupaten Pulau Morotai</v>
      </c>
    </row>
    <row r="471" spans="1:4" x14ac:dyDescent="0.35">
      <c r="A471" s="12" t="s">
        <v>193</v>
      </c>
      <c r="B471" s="12" t="s">
        <v>479</v>
      </c>
      <c r="C471" s="12" t="s">
        <v>1184</v>
      </c>
      <c r="D471" s="12" t="str">
        <f t="shared" si="7"/>
        <v>Maluku Utara|Kabupaten Pulau Taliabu</v>
      </c>
    </row>
    <row r="472" spans="1:4" x14ac:dyDescent="0.35">
      <c r="A472" s="12" t="s">
        <v>193</v>
      </c>
      <c r="B472" s="12" t="s">
        <v>506</v>
      </c>
      <c r="C472" s="12" t="s">
        <v>1185</v>
      </c>
      <c r="D472" s="12" t="str">
        <f t="shared" si="7"/>
        <v>Maluku Utara|Kota Ternate</v>
      </c>
    </row>
    <row r="473" spans="1:4" x14ac:dyDescent="0.35">
      <c r="A473" s="12" t="s">
        <v>193</v>
      </c>
      <c r="B473" s="12" t="s">
        <v>530</v>
      </c>
      <c r="C473" s="12" t="s">
        <v>1186</v>
      </c>
      <c r="D473" s="12" t="str">
        <f t="shared" si="7"/>
        <v>Maluku Utara|Kota Tidore Kepulauan</v>
      </c>
    </row>
    <row r="474" spans="1:4" x14ac:dyDescent="0.35">
      <c r="A474" s="12" t="s">
        <v>196</v>
      </c>
      <c r="B474" s="12" t="s">
        <v>234</v>
      </c>
      <c r="C474" s="12" t="s">
        <v>1187</v>
      </c>
      <c r="D474" s="12" t="str">
        <f t="shared" si="7"/>
        <v>Papua|Kabupaten Biak Numfor</v>
      </c>
    </row>
    <row r="475" spans="1:4" x14ac:dyDescent="0.35">
      <c r="A475" s="12" t="s">
        <v>196</v>
      </c>
      <c r="B475" s="12" t="s">
        <v>272</v>
      </c>
      <c r="C475" s="12" t="s">
        <v>1188</v>
      </c>
      <c r="D475" s="12" t="str">
        <f t="shared" si="7"/>
        <v>Papua|Kabupaten Jayapura</v>
      </c>
    </row>
    <row r="476" spans="1:4" x14ac:dyDescent="0.35">
      <c r="A476" s="12" t="s">
        <v>196</v>
      </c>
      <c r="B476" s="12" t="s">
        <v>309</v>
      </c>
      <c r="C476" s="12" t="s">
        <v>1189</v>
      </c>
      <c r="D476" s="12" t="str">
        <f t="shared" si="7"/>
        <v>Papua|Kabupaten Keerom</v>
      </c>
    </row>
    <row r="477" spans="1:4" x14ac:dyDescent="0.35">
      <c r="A477" s="12" t="s">
        <v>196</v>
      </c>
      <c r="B477" s="12" t="s">
        <v>347</v>
      </c>
      <c r="C477" s="12" t="s">
        <v>1190</v>
      </c>
      <c r="D477" s="12" t="str">
        <f t="shared" si="7"/>
        <v>Papua|Kabupaten Kepulauan Yapen</v>
      </c>
    </row>
    <row r="478" spans="1:4" x14ac:dyDescent="0.35">
      <c r="A478" s="12" t="s">
        <v>196</v>
      </c>
      <c r="B478" s="12" t="s">
        <v>384</v>
      </c>
      <c r="C478" s="12" t="s">
        <v>1191</v>
      </c>
      <c r="D478" s="12" t="str">
        <f t="shared" si="7"/>
        <v>Papua|Kabupaten Mamberamo Raya</v>
      </c>
    </row>
    <row r="479" spans="1:4" x14ac:dyDescent="0.35">
      <c r="A479" s="12" t="s">
        <v>196</v>
      </c>
      <c r="B479" s="12" t="s">
        <v>419</v>
      </c>
      <c r="C479" s="12" t="s">
        <v>1192</v>
      </c>
      <c r="D479" s="12" t="str">
        <f t="shared" si="7"/>
        <v>Papua|Kabupaten Sarmi</v>
      </c>
    </row>
    <row r="480" spans="1:4" x14ac:dyDescent="0.35">
      <c r="A480" s="12" t="s">
        <v>196</v>
      </c>
      <c r="B480" s="12" t="s">
        <v>451</v>
      </c>
      <c r="C480" s="12" t="s">
        <v>1193</v>
      </c>
      <c r="D480" s="12" t="str">
        <f t="shared" si="7"/>
        <v>Papua|Kabupaten Supiori</v>
      </c>
    </row>
    <row r="481" spans="1:4" x14ac:dyDescent="0.35">
      <c r="A481" s="12" t="s">
        <v>196</v>
      </c>
      <c r="B481" s="12" t="s">
        <v>480</v>
      </c>
      <c r="C481" s="12" t="s">
        <v>1194</v>
      </c>
      <c r="D481" s="12" t="str">
        <f t="shared" si="7"/>
        <v>Papua|Kabupaten Waropen</v>
      </c>
    </row>
    <row r="482" spans="1:4" x14ac:dyDescent="0.35">
      <c r="A482" s="12" t="s">
        <v>196</v>
      </c>
      <c r="B482" s="12" t="s">
        <v>507</v>
      </c>
      <c r="C482" s="12" t="s">
        <v>1195</v>
      </c>
      <c r="D482" s="12" t="str">
        <f t="shared" si="7"/>
        <v>Papua|Kota Jayapura</v>
      </c>
    </row>
    <row r="483" spans="1:4" x14ac:dyDescent="0.35">
      <c r="A483" s="12" t="s">
        <v>197</v>
      </c>
      <c r="B483" s="12" t="s">
        <v>235</v>
      </c>
      <c r="C483" s="12" t="s">
        <v>1196</v>
      </c>
      <c r="D483" s="12" t="str">
        <f t="shared" si="7"/>
        <v>Papua Barat|Kabupaten Fak Fak</v>
      </c>
    </row>
    <row r="484" spans="1:4" x14ac:dyDescent="0.35">
      <c r="A484" s="12" t="s">
        <v>197</v>
      </c>
      <c r="B484" s="12" t="s">
        <v>273</v>
      </c>
      <c r="C484" s="12" t="s">
        <v>1197</v>
      </c>
      <c r="D484" s="12" t="str">
        <f t="shared" si="7"/>
        <v>Papua Barat|Kabupaten Kaimana</v>
      </c>
    </row>
    <row r="485" spans="1:4" x14ac:dyDescent="0.35">
      <c r="A485" s="12" t="s">
        <v>197</v>
      </c>
      <c r="B485" s="12" t="s">
        <v>310</v>
      </c>
      <c r="C485" s="12" t="s">
        <v>1198</v>
      </c>
      <c r="D485" s="12" t="str">
        <f t="shared" si="7"/>
        <v>Papua Barat|Kabupaten Manokwari</v>
      </c>
    </row>
    <row r="486" spans="1:4" x14ac:dyDescent="0.35">
      <c r="A486" s="12" t="s">
        <v>197</v>
      </c>
      <c r="B486" s="12" t="s">
        <v>348</v>
      </c>
      <c r="C486" s="12" t="s">
        <v>1199</v>
      </c>
      <c r="D486" s="12" t="str">
        <f t="shared" si="7"/>
        <v>Papua Barat|Kabupaten Manokwari Selatan</v>
      </c>
    </row>
    <row r="487" spans="1:4" x14ac:dyDescent="0.35">
      <c r="A487" s="12" t="s">
        <v>197</v>
      </c>
      <c r="B487" s="12" t="s">
        <v>385</v>
      </c>
      <c r="C487" s="12" t="s">
        <v>1200</v>
      </c>
      <c r="D487" s="12" t="str">
        <f t="shared" si="7"/>
        <v>Papua Barat|Kabupaten Pegunungan Arfak</v>
      </c>
    </row>
    <row r="488" spans="1:4" x14ac:dyDescent="0.35">
      <c r="A488" s="12" t="s">
        <v>197</v>
      </c>
      <c r="B488" s="12" t="s">
        <v>420</v>
      </c>
      <c r="C488" s="12" t="s">
        <v>1201</v>
      </c>
      <c r="D488" s="12" t="str">
        <f t="shared" si="7"/>
        <v>Papua Barat|Kabupaten Teluk Bintuni</v>
      </c>
    </row>
    <row r="489" spans="1:4" x14ac:dyDescent="0.35">
      <c r="A489" s="12" t="s">
        <v>197</v>
      </c>
      <c r="B489" s="12" t="s">
        <v>452</v>
      </c>
      <c r="C489" s="12" t="s">
        <v>1202</v>
      </c>
      <c r="D489" s="12" t="str">
        <f t="shared" si="7"/>
        <v>Papua Barat|Kabupaten Teluk Wondama</v>
      </c>
    </row>
    <row r="490" spans="1:4" x14ac:dyDescent="0.35">
      <c r="A490" s="12" t="s">
        <v>198</v>
      </c>
      <c r="B490" s="12" t="s">
        <v>236</v>
      </c>
      <c r="C490" s="12" t="s">
        <v>1203</v>
      </c>
      <c r="D490" s="12" t="str">
        <f t="shared" si="7"/>
        <v>Papua Selatan|Kabupaten Asmat</v>
      </c>
    </row>
    <row r="491" spans="1:4" x14ac:dyDescent="0.35">
      <c r="A491" s="12" t="s">
        <v>198</v>
      </c>
      <c r="B491" s="12" t="s">
        <v>274</v>
      </c>
      <c r="C491" s="12" t="s">
        <v>1204</v>
      </c>
      <c r="D491" s="12" t="str">
        <f t="shared" si="7"/>
        <v>Papua Selatan|Kabupaten Boven Digoel</v>
      </c>
    </row>
    <row r="492" spans="1:4" x14ac:dyDescent="0.35">
      <c r="A492" s="12" t="s">
        <v>198</v>
      </c>
      <c r="B492" s="12" t="s">
        <v>311</v>
      </c>
      <c r="C492" s="12" t="s">
        <v>1205</v>
      </c>
      <c r="D492" s="12" t="str">
        <f t="shared" si="7"/>
        <v>Papua Selatan|Kabupaten Mappi</v>
      </c>
    </row>
    <row r="493" spans="1:4" x14ac:dyDescent="0.35">
      <c r="A493" s="12" t="s">
        <v>198</v>
      </c>
      <c r="B493" s="12" t="s">
        <v>349</v>
      </c>
      <c r="C493" s="12" t="s">
        <v>1206</v>
      </c>
      <c r="D493" s="12" t="str">
        <f t="shared" si="7"/>
        <v>Papua Selatan|Kabupaten Merauke</v>
      </c>
    </row>
    <row r="494" spans="1:4" x14ac:dyDescent="0.35">
      <c r="A494" s="12" t="s">
        <v>199</v>
      </c>
      <c r="B494" s="12" t="s">
        <v>237</v>
      </c>
      <c r="C494" s="12" t="s">
        <v>1207</v>
      </c>
      <c r="D494" s="12" t="str">
        <f t="shared" si="7"/>
        <v>Papua Tengah|Kabupaten Deiyai</v>
      </c>
    </row>
    <row r="495" spans="1:4" x14ac:dyDescent="0.35">
      <c r="A495" s="12" t="s">
        <v>199</v>
      </c>
      <c r="B495" s="12" t="s">
        <v>275</v>
      </c>
      <c r="C495" s="12" t="s">
        <v>1208</v>
      </c>
      <c r="D495" s="12" t="str">
        <f t="shared" si="7"/>
        <v>Papua Tengah|Kabupaten Dogiyai</v>
      </c>
    </row>
    <row r="496" spans="1:4" x14ac:dyDescent="0.35">
      <c r="A496" s="12" t="s">
        <v>199</v>
      </c>
      <c r="B496" s="12" t="s">
        <v>312</v>
      </c>
      <c r="C496" s="12" t="s">
        <v>1209</v>
      </c>
      <c r="D496" s="12" t="str">
        <f t="shared" si="7"/>
        <v>Papua Tengah|Kabupaten Intan Jaya</v>
      </c>
    </row>
    <row r="497" spans="1:4" x14ac:dyDescent="0.35">
      <c r="A497" s="12" t="s">
        <v>199</v>
      </c>
      <c r="B497" s="12" t="s">
        <v>350</v>
      </c>
      <c r="C497" s="12" t="s">
        <v>1210</v>
      </c>
      <c r="D497" s="12" t="str">
        <f t="shared" si="7"/>
        <v>Papua Tengah|Kabupaten Mimika</v>
      </c>
    </row>
    <row r="498" spans="1:4" x14ac:dyDescent="0.35">
      <c r="A498" s="12" t="s">
        <v>199</v>
      </c>
      <c r="B498" s="12" t="s">
        <v>386</v>
      </c>
      <c r="C498" s="12" t="s">
        <v>1211</v>
      </c>
      <c r="D498" s="12" t="str">
        <f t="shared" si="7"/>
        <v>Papua Tengah|Kabupaten Nabire</v>
      </c>
    </row>
    <row r="499" spans="1:4" x14ac:dyDescent="0.35">
      <c r="A499" s="12" t="s">
        <v>199</v>
      </c>
      <c r="B499" s="12" t="s">
        <v>421</v>
      </c>
      <c r="C499" s="12" t="s">
        <v>1212</v>
      </c>
      <c r="D499" s="12" t="str">
        <f t="shared" si="7"/>
        <v>Papua Tengah|Kabupaten Paniai</v>
      </c>
    </row>
    <row r="500" spans="1:4" x14ac:dyDescent="0.35">
      <c r="A500" s="12" t="s">
        <v>199</v>
      </c>
      <c r="B500" s="12" t="s">
        <v>453</v>
      </c>
      <c r="C500" s="12" t="s">
        <v>1213</v>
      </c>
      <c r="D500" s="12" t="str">
        <f t="shared" si="7"/>
        <v>Papua Tengah|Kabupaten Puncak</v>
      </c>
    </row>
    <row r="501" spans="1:4" x14ac:dyDescent="0.35">
      <c r="A501" s="12" t="s">
        <v>199</v>
      </c>
      <c r="B501" s="12" t="s">
        <v>481</v>
      </c>
      <c r="C501" s="12" t="s">
        <v>1214</v>
      </c>
      <c r="D501" s="12" t="str">
        <f t="shared" si="7"/>
        <v>Papua Tengah|Kabupaten Puncak Jaya</v>
      </c>
    </row>
    <row r="502" spans="1:4" x14ac:dyDescent="0.35">
      <c r="A502" s="12" t="s">
        <v>200</v>
      </c>
      <c r="B502" s="12" t="s">
        <v>238</v>
      </c>
      <c r="C502" s="12" t="s">
        <v>1215</v>
      </c>
      <c r="D502" s="12" t="str">
        <f t="shared" si="7"/>
        <v>Papua Pegunungan|Kabupaten Jayawijaya</v>
      </c>
    </row>
    <row r="503" spans="1:4" x14ac:dyDescent="0.35">
      <c r="A503" s="12" t="s">
        <v>200</v>
      </c>
      <c r="B503" s="12" t="s">
        <v>276</v>
      </c>
      <c r="C503" s="12" t="s">
        <v>1216</v>
      </c>
      <c r="D503" s="12" t="str">
        <f t="shared" si="7"/>
        <v>Papua Pegunungan|Kabupaten Lanny Jaya</v>
      </c>
    </row>
    <row r="504" spans="1:4" x14ac:dyDescent="0.35">
      <c r="A504" s="12" t="s">
        <v>200</v>
      </c>
      <c r="B504" s="12" t="s">
        <v>313</v>
      </c>
      <c r="C504" s="12" t="s">
        <v>1217</v>
      </c>
      <c r="D504" s="12" t="str">
        <f t="shared" si="7"/>
        <v>Papua Pegunungan|Kabupaten Mamberamo Tengah</v>
      </c>
    </row>
    <row r="505" spans="1:4" x14ac:dyDescent="0.35">
      <c r="A505" s="12" t="s">
        <v>200</v>
      </c>
      <c r="B505" s="12" t="s">
        <v>351</v>
      </c>
      <c r="C505" s="12" t="s">
        <v>1218</v>
      </c>
      <c r="D505" s="12" t="str">
        <f t="shared" si="7"/>
        <v>Papua Pegunungan|Kabupaten Nduga</v>
      </c>
    </row>
    <row r="506" spans="1:4" x14ac:dyDescent="0.35">
      <c r="A506" s="12" t="s">
        <v>200</v>
      </c>
      <c r="B506" s="12" t="s">
        <v>387</v>
      </c>
      <c r="C506" s="12" t="s">
        <v>1219</v>
      </c>
      <c r="D506" s="12" t="str">
        <f t="shared" si="7"/>
        <v>Papua Pegunungan|Kabupaten Pegunungan Bintang</v>
      </c>
    </row>
    <row r="507" spans="1:4" x14ac:dyDescent="0.35">
      <c r="A507" s="12" t="s">
        <v>200</v>
      </c>
      <c r="B507" s="12" t="s">
        <v>422</v>
      </c>
      <c r="C507" s="12" t="s">
        <v>1220</v>
      </c>
      <c r="D507" s="12" t="str">
        <f t="shared" si="7"/>
        <v>Papua Pegunungan|Kabupaten Tolikara</v>
      </c>
    </row>
    <row r="508" spans="1:4" x14ac:dyDescent="0.35">
      <c r="A508" s="12" t="s">
        <v>200</v>
      </c>
      <c r="B508" s="12" t="s">
        <v>454</v>
      </c>
      <c r="C508" s="12" t="s">
        <v>1221</v>
      </c>
      <c r="D508" s="12" t="str">
        <f t="shared" si="7"/>
        <v>Papua Pegunungan|Kabupaten Yahukimo</v>
      </c>
    </row>
    <row r="509" spans="1:4" x14ac:dyDescent="0.35">
      <c r="A509" s="12" t="s">
        <v>200</v>
      </c>
      <c r="B509" s="12" t="s">
        <v>482</v>
      </c>
      <c r="C509" s="12" t="s">
        <v>1222</v>
      </c>
      <c r="D509" s="12" t="str">
        <f t="shared" si="7"/>
        <v>Papua Pegunungan|Kabupaten Yalimo</v>
      </c>
    </row>
    <row r="510" spans="1:4" x14ac:dyDescent="0.35">
      <c r="A510" s="12" t="s">
        <v>201</v>
      </c>
      <c r="B510" s="12" t="s">
        <v>239</v>
      </c>
      <c r="C510" s="12" t="s">
        <v>1223</v>
      </c>
      <c r="D510" s="12" t="str">
        <f t="shared" si="7"/>
        <v>Papua Barat Daya|Kabupaten Maybrat</v>
      </c>
    </row>
    <row r="511" spans="1:4" x14ac:dyDescent="0.35">
      <c r="A511" s="12" t="s">
        <v>201</v>
      </c>
      <c r="B511" s="12" t="s">
        <v>277</v>
      </c>
      <c r="C511" s="12" t="s">
        <v>1224</v>
      </c>
      <c r="D511" s="12" t="str">
        <f t="shared" si="7"/>
        <v>Papua Barat Daya|Kabupaten Raja Ampat</v>
      </c>
    </row>
    <row r="512" spans="1:4" x14ac:dyDescent="0.35">
      <c r="A512" s="12" t="s">
        <v>201</v>
      </c>
      <c r="B512" s="12" t="s">
        <v>314</v>
      </c>
      <c r="C512" s="12" t="s">
        <v>1225</v>
      </c>
      <c r="D512" s="12" t="str">
        <f t="shared" si="7"/>
        <v>Papua Barat Daya|Kabupaten Sorong</v>
      </c>
    </row>
    <row r="513" spans="1:4" x14ac:dyDescent="0.35">
      <c r="A513" s="12" t="s">
        <v>201</v>
      </c>
      <c r="B513" s="12" t="s">
        <v>352</v>
      </c>
      <c r="C513" s="12" t="s">
        <v>1226</v>
      </c>
      <c r="D513" s="12" t="str">
        <f t="shared" si="7"/>
        <v>Papua Barat Daya|Kabupaten Sorong Selatan</v>
      </c>
    </row>
    <row r="514" spans="1:4" x14ac:dyDescent="0.35">
      <c r="A514" s="12" t="s">
        <v>201</v>
      </c>
      <c r="B514" s="12" t="s">
        <v>388</v>
      </c>
      <c r="C514" s="12" t="s">
        <v>1227</v>
      </c>
      <c r="D514" s="12" t="str">
        <f t="shared" si="7"/>
        <v>Papua Barat Daya|Kabupaten Tambrauw</v>
      </c>
    </row>
    <row r="515" spans="1:4" x14ac:dyDescent="0.35">
      <c r="A515" s="12" t="s">
        <v>201</v>
      </c>
      <c r="B515" s="12" t="s">
        <v>423</v>
      </c>
      <c r="C515" s="12" t="s">
        <v>1228</v>
      </c>
      <c r="D515" s="12" t="str">
        <f t="shared" si="7"/>
        <v>Papua Barat Daya|Kota Sorong</v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38</vt:i4>
      </vt:variant>
    </vt:vector>
  </HeadingPairs>
  <TitlesOfParts>
    <vt:vector size="45" baseType="lpstr">
      <vt:lpstr>Petunjuk</vt:lpstr>
      <vt:lpstr>Agustus</vt:lpstr>
      <vt:lpstr>September</vt:lpstr>
      <vt:lpstr>Data_Looker</vt:lpstr>
      <vt:lpstr>Referensi</vt:lpstr>
      <vt:lpstr>Wilayah</vt:lpstr>
      <vt:lpstr>Kode_Wilayah</vt:lpstr>
      <vt:lpstr>P_Aceh</vt:lpstr>
      <vt:lpstr>P_Bali</vt:lpstr>
      <vt:lpstr>P_Banten</vt:lpstr>
      <vt:lpstr>P_Bengkulu</vt:lpstr>
      <vt:lpstr>P_Daerah_Istimewa_Yogyakarta</vt:lpstr>
      <vt:lpstr>P_Daerah_Khusus_Ibukota_Jakarta</vt:lpstr>
      <vt:lpstr>P_Gorontalo</vt:lpstr>
      <vt:lpstr>P_Jambi</vt:lpstr>
      <vt:lpstr>P_Jawa_Barat</vt:lpstr>
      <vt:lpstr>P_Jawa_Tengah</vt:lpstr>
      <vt:lpstr>P_Jawa_Timur</vt:lpstr>
      <vt:lpstr>P_Kalimantan_Barat</vt:lpstr>
      <vt:lpstr>P_Kalimantan_Selatan</vt:lpstr>
      <vt:lpstr>P_Kalimantan_Tengah</vt:lpstr>
      <vt:lpstr>P_Kalimantan_Timur</vt:lpstr>
      <vt:lpstr>P_Kalimantan_Utara</vt:lpstr>
      <vt:lpstr>P_Kepulauan_Bangka_Belitung</vt:lpstr>
      <vt:lpstr>P_Kepulauan_Riau</vt:lpstr>
      <vt:lpstr>P_Lampung</vt:lpstr>
      <vt:lpstr>P_Maluku</vt:lpstr>
      <vt:lpstr>P_Maluku_Utara</vt:lpstr>
      <vt:lpstr>P_Nusa_Tenggara_Barat</vt:lpstr>
      <vt:lpstr>P_Nusa_Tenggara_Timur</vt:lpstr>
      <vt:lpstr>P_Papua</vt:lpstr>
      <vt:lpstr>P_Papua_Barat</vt:lpstr>
      <vt:lpstr>P_Papua_Barat_Daya</vt:lpstr>
      <vt:lpstr>P_Papua_Pegunungan</vt:lpstr>
      <vt:lpstr>P_Papua_Selatan</vt:lpstr>
      <vt:lpstr>P_Papua_Tengah</vt:lpstr>
      <vt:lpstr>P_Riau</vt:lpstr>
      <vt:lpstr>P_Sulawesi_Barat</vt:lpstr>
      <vt:lpstr>P_Sulawesi_Selatan</vt:lpstr>
      <vt:lpstr>P_Sulawesi_Tengah</vt:lpstr>
      <vt:lpstr>P_Sulawesi_Tenggara</vt:lpstr>
      <vt:lpstr>P_Sulawesi_Utara</vt:lpstr>
      <vt:lpstr>P_Sumatera_Barat</vt:lpstr>
      <vt:lpstr>P_Sumatera_Selatan</vt:lpstr>
      <vt:lpstr>P_Sumatera_Utara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pp.rehsos22@gmail.com</cp:lastModifiedBy>
  <cp:revision>0</cp:revision>
  <dcterms:created xsi:type="dcterms:W3CDTF">2026-10-12T09:07:45Z</dcterms:created>
  <dcterms:modified xsi:type="dcterms:W3CDTF">2026-10-12T10:53:49Z</dcterms:modified>
  <dc:language>en-US</dc:language>
</cp:coreProperties>
</file>